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555" yWindow="-135" windowWidth="8745" windowHeight="9255" tabRatio="725"/>
  </bookViews>
  <sheets>
    <sheet name="Blancpain GT Tulln 1718" sheetId="81" r:id="rId1"/>
  </sheets>
  <calcPr calcId="125725"/>
</workbook>
</file>

<file path=xl/calcChain.xml><?xml version="1.0" encoding="utf-8"?>
<calcChain xmlns="http://schemas.openxmlformats.org/spreadsheetml/2006/main">
  <c r="G37" i="81"/>
  <c r="F37" s="1"/>
  <c r="G47"/>
  <c r="F47" s="1"/>
  <c r="G41"/>
  <c r="F41" s="1"/>
  <c r="G42"/>
  <c r="F42" s="1"/>
  <c r="G45"/>
  <c r="F45" s="1"/>
  <c r="G46"/>
  <c r="F46" s="1"/>
  <c r="G38"/>
  <c r="F38" s="1"/>
  <c r="N73"/>
  <c r="N71"/>
  <c r="N70"/>
  <c r="N72"/>
  <c r="G72" s="1"/>
  <c r="N74"/>
  <c r="N76"/>
  <c r="G76" s="1"/>
  <c r="N75"/>
  <c r="H73"/>
  <c r="H71"/>
  <c r="H70"/>
  <c r="H72"/>
  <c r="H74"/>
  <c r="H76"/>
  <c r="H75"/>
  <c r="N69"/>
  <c r="G75"/>
  <c r="N68"/>
  <c r="H69"/>
  <c r="H68"/>
  <c r="N97"/>
  <c r="N96"/>
  <c r="N100"/>
  <c r="N98"/>
  <c r="N99"/>
  <c r="N102"/>
  <c r="N101"/>
  <c r="N95"/>
  <c r="H97"/>
  <c r="G97" s="1"/>
  <c r="H96"/>
  <c r="G96" s="1"/>
  <c r="H100"/>
  <c r="G100" s="1"/>
  <c r="H98"/>
  <c r="G98" s="1"/>
  <c r="H99"/>
  <c r="G99" s="1"/>
  <c r="H102"/>
  <c r="H101"/>
  <c r="H95"/>
  <c r="G8"/>
  <c r="F8" s="1"/>
  <c r="G7"/>
  <c r="F7" s="1"/>
  <c r="G9"/>
  <c r="F9" s="1"/>
  <c r="G11"/>
  <c r="F11" s="1"/>
  <c r="G14"/>
  <c r="F14" s="1"/>
  <c r="G13"/>
  <c r="F13" s="1"/>
  <c r="G12"/>
  <c r="F12" s="1"/>
  <c r="G15"/>
  <c r="F15" s="1"/>
  <c r="G16"/>
  <c r="F16" s="1"/>
  <c r="G10"/>
  <c r="F10" s="1"/>
  <c r="G44"/>
  <c r="F44" s="1"/>
  <c r="F157"/>
  <c r="F159"/>
  <c r="G43"/>
  <c r="F43" s="1"/>
  <c r="G40"/>
  <c r="F40" s="1"/>
  <c r="G33"/>
  <c r="F33" s="1"/>
  <c r="G35"/>
  <c r="F35" s="1"/>
  <c r="G39"/>
  <c r="F39" s="1"/>
  <c r="G34"/>
  <c r="F34" s="1"/>
  <c r="G36"/>
  <c r="F36" s="1"/>
  <c r="H120"/>
  <c r="H124"/>
  <c r="N124"/>
  <c r="H148"/>
  <c r="N148"/>
  <c r="F158"/>
  <c r="F160"/>
  <c r="F156"/>
  <c r="F164"/>
  <c r="F166"/>
  <c r="F167"/>
  <c r="F168"/>
  <c r="F165"/>
  <c r="G74" l="1"/>
  <c r="G102"/>
  <c r="G101"/>
  <c r="G95"/>
  <c r="G68"/>
  <c r="G73"/>
  <c r="G70"/>
  <c r="G69"/>
  <c r="G71"/>
  <c r="G124"/>
  <c r="G148"/>
  <c r="H144" l="1"/>
  <c r="H149"/>
  <c r="H146"/>
  <c r="H150"/>
  <c r="H145"/>
  <c r="H147"/>
  <c r="N120" l="1"/>
  <c r="N122"/>
  <c r="N125"/>
  <c r="N123"/>
  <c r="N121"/>
  <c r="H122"/>
  <c r="H126"/>
  <c r="H125"/>
  <c r="H123"/>
  <c r="H121"/>
  <c r="N145"/>
  <c r="G145" s="1"/>
  <c r="N149"/>
  <c r="G149" s="1"/>
  <c r="N150"/>
  <c r="G150" s="1"/>
  <c r="N146"/>
  <c r="G146" s="1"/>
  <c r="N147"/>
  <c r="G147" s="1"/>
  <c r="N144"/>
  <c r="G126" l="1"/>
  <c r="G122"/>
  <c r="G121"/>
  <c r="G120"/>
  <c r="G123"/>
  <c r="G125"/>
  <c r="G144" l="1"/>
</calcChain>
</file>

<file path=xl/sharedStrings.xml><?xml version="1.0" encoding="utf-8"?>
<sst xmlns="http://schemas.openxmlformats.org/spreadsheetml/2006/main" count="452" uniqueCount="122">
  <si>
    <t>Fahrzeug</t>
  </si>
  <si>
    <t>Platz</t>
  </si>
  <si>
    <t>Dieter Mayr</t>
  </si>
  <si>
    <t>Zeit</t>
  </si>
  <si>
    <t>Punkte</t>
  </si>
  <si>
    <t>FahrerIn</t>
  </si>
  <si>
    <t>◄</t>
  </si>
  <si>
    <t>Gesamt- punkte</t>
  </si>
  <si>
    <t>▼1</t>
  </si>
  <si>
    <t>▲2</t>
  </si>
  <si>
    <t>neu</t>
  </si>
  <si>
    <t>Chassis</t>
  </si>
  <si>
    <t>Corvette</t>
  </si>
  <si>
    <t>Audi</t>
  </si>
  <si>
    <t>Einzelergebnisse</t>
  </si>
  <si>
    <t>Team</t>
  </si>
  <si>
    <t>Pro / Am</t>
  </si>
  <si>
    <t>Spurübersicht Turn 1</t>
  </si>
  <si>
    <t>Spurübersicht Turn 2</t>
  </si>
  <si>
    <t>gesamt</t>
  </si>
  <si>
    <t>Wertungs runden</t>
  </si>
  <si>
    <r>
      <t>FahrerIn</t>
    </r>
    <r>
      <rPr>
        <b/>
        <sz val="10"/>
        <rFont val="Arial"/>
        <family val="2"/>
      </rPr>
      <t xml:space="preserve"> (Qualifyer)</t>
    </r>
  </si>
  <si>
    <t>1. Lauf</t>
  </si>
  <si>
    <t>2. Lauf</t>
  </si>
  <si>
    <t>Rennen       2 x 5 x 6 Minuten</t>
  </si>
  <si>
    <t>Pro</t>
  </si>
  <si>
    <t>Teammeisterschaft</t>
  </si>
  <si>
    <t>5. Lauf</t>
  </si>
  <si>
    <t>4. Lauf</t>
  </si>
  <si>
    <t>3. Lauf</t>
  </si>
  <si>
    <t>Markenwertung</t>
  </si>
  <si>
    <t>Sollte es sich herausstellen, dass eine Karosserie nicht konkurrenzfähig oder zu überlegen ist, tritt eine Balance of Performance (BOP) in Kraft. Mehrstimmiger Beschluss notwendig!</t>
  </si>
  <si>
    <t>Es wird darauf geachtet, dass kein Team zweimal den gleichen Motor im Verlauf einer Saison erhält. Ein Fahrzeugtausch ist nach jedem Lauf zugelassen.</t>
  </si>
  <si>
    <t>Fahrer Einstufung</t>
  </si>
  <si>
    <t>▲1</t>
  </si>
  <si>
    <t>▲3</t>
  </si>
  <si>
    <t>▼2</t>
  </si>
  <si>
    <t>▼3</t>
  </si>
  <si>
    <t>7. Lauf</t>
  </si>
  <si>
    <t>6. Lauf</t>
  </si>
  <si>
    <t>Leo Rebler</t>
  </si>
  <si>
    <t>Slotmodus 12V</t>
  </si>
  <si>
    <t>Wolfgang Mitschka</t>
  </si>
  <si>
    <t>Poldi Karla</t>
  </si>
  <si>
    <t>AS Diamond</t>
  </si>
  <si>
    <t>▼4</t>
  </si>
  <si>
    <t>Die Qualifyer des ersten Laufes sind nun gezwungen sich auf den Partner zu verlassen. Erste Zusatzgewichte werden ab dem 2. Lauf wirksam.</t>
  </si>
  <si>
    <t>Der Teamchef hat die Chance aus zwei Teams die höhere Punktzahl für die MS zu erhalten. Nach jedem Lauf dürfen die Teilnehmer ihre Motoren auszusuchen! Der Letztplatzierte beginnt, bis hin zum Sieger des vorigen Laufes.</t>
  </si>
  <si>
    <t>▲4</t>
  </si>
  <si>
    <t>8. Lauf</t>
  </si>
  <si>
    <t>2. Renntag: Die Möglichkeit den Teamchef zu wechseln besteht, auch Fahrerwechsel sind möglich. Beim 3. und 6. Lauf wird ein Streichresultat eingerechnet.</t>
  </si>
  <si>
    <t>max. zwei Fahrzeuge einer Marke pro Lauf</t>
  </si>
  <si>
    <t>Mike Lang</t>
  </si>
  <si>
    <t>Walter Czanba</t>
  </si>
  <si>
    <r>
      <t xml:space="preserve">Achszahnrad mindestens </t>
    </r>
    <r>
      <rPr>
        <b/>
        <sz val="12"/>
        <color rgb="FFFF0000"/>
        <rFont val="Arial"/>
        <family val="2"/>
      </rPr>
      <t>43</t>
    </r>
    <r>
      <rPr>
        <b/>
        <sz val="10"/>
        <color rgb="FFFF0000"/>
        <rFont val="Arial"/>
        <family val="2"/>
      </rPr>
      <t xml:space="preserve"> Zähne!</t>
    </r>
  </si>
  <si>
    <t>Ferrari</t>
  </si>
  <si>
    <t>ICEMEN</t>
  </si>
  <si>
    <t>Gery Hassler</t>
  </si>
  <si>
    <t>Gerhard Neuhold</t>
  </si>
  <si>
    <t>Team Punkte</t>
  </si>
  <si>
    <t>TEAM</t>
  </si>
  <si>
    <t>SCUDERIA MD1</t>
  </si>
  <si>
    <t>SCUDERIA MD2</t>
  </si>
  <si>
    <t>Motornummern</t>
  </si>
  <si>
    <t>Finaltag nur bei Teilnahme als Streicher nutzbar!</t>
  </si>
  <si>
    <t>SCUDERIA MD 1</t>
  </si>
  <si>
    <t>SCUDERIA MD 2</t>
  </si>
  <si>
    <t>Chassiswertung</t>
  </si>
  <si>
    <t>Metris</t>
  </si>
  <si>
    <t>Semi Wohu</t>
  </si>
  <si>
    <t>geöffnet ab 9h, Motorenausgabe ca.10h, Essen 11h30, technische Abnahme 12h30, Start Quali und Rennen im Anschluss</t>
  </si>
  <si>
    <t>SMD</t>
  </si>
  <si>
    <t>Liquid ICE</t>
  </si>
  <si>
    <t>SRT 46</t>
  </si>
  <si>
    <t>SRT</t>
  </si>
  <si>
    <t>LIQUID ICE</t>
  </si>
  <si>
    <t>GAMMA DEVILS</t>
  </si>
  <si>
    <t>MD 316</t>
  </si>
  <si>
    <t>14h 30      Qualifying      1 Minute auf Grün</t>
  </si>
  <si>
    <t>Audi R8 LMS Ultra</t>
  </si>
  <si>
    <t>Ferrari 458</t>
  </si>
  <si>
    <t>Pagani Zonda</t>
  </si>
  <si>
    <t>Corvette Z07</t>
  </si>
  <si>
    <t>Semi WoHU</t>
  </si>
  <si>
    <t>Metris MK4</t>
  </si>
  <si>
    <t>Pagani</t>
  </si>
  <si>
    <r>
      <rPr>
        <b/>
        <sz val="16"/>
        <rFont val="Arial"/>
        <family val="2"/>
      </rPr>
      <t>Startgebühr 2017/18:</t>
    </r>
    <r>
      <rPr>
        <sz val="16"/>
        <rFont val="Arial"/>
        <family val="2"/>
      </rPr>
      <t xml:space="preserve">                           Clubmitglieder € ?.-                    Gäste € ?.-</t>
    </r>
  </si>
  <si>
    <r>
      <t xml:space="preserve"> BLANCPAIN GT SRT   </t>
    </r>
    <r>
      <rPr>
        <b/>
        <sz val="26"/>
        <color indexed="13"/>
        <rFont val="Arial"/>
        <family val="2"/>
      </rPr>
      <t xml:space="preserve"> </t>
    </r>
    <r>
      <rPr>
        <b/>
        <sz val="36"/>
        <color indexed="13"/>
        <rFont val="Arial"/>
        <family val="2"/>
      </rPr>
      <t>2017/18</t>
    </r>
  </si>
  <si>
    <t>Fahrermeisterschaft</t>
  </si>
  <si>
    <t>9. Lauf</t>
  </si>
  <si>
    <t>10. Lauf</t>
  </si>
  <si>
    <t>Gesamt-punkte</t>
  </si>
  <si>
    <t>18h       Qualifying      1 Minute auf Grün</t>
  </si>
  <si>
    <t>13h30      Qualifying      1 Minute auf Grün</t>
  </si>
  <si>
    <t>18h30       Qualifying      1 Minute auf Grün</t>
  </si>
  <si>
    <t>AS RACING AM</t>
  </si>
  <si>
    <t>TSR</t>
  </si>
  <si>
    <t>Liquid Ice</t>
  </si>
  <si>
    <t>SRT46</t>
  </si>
  <si>
    <t>Icemen</t>
  </si>
  <si>
    <t>GP</t>
  </si>
  <si>
    <t>Fredi Lippert</t>
  </si>
  <si>
    <t>Michi Miksche</t>
  </si>
  <si>
    <t>Christian Strell</t>
  </si>
  <si>
    <t>MD T18</t>
  </si>
  <si>
    <t>Peter Siding</t>
  </si>
  <si>
    <t>Gerhard Fischer</t>
  </si>
  <si>
    <t>Michi Hüther</t>
  </si>
  <si>
    <t>Fritz Hauck</t>
  </si>
  <si>
    <t>Am</t>
  </si>
  <si>
    <t>Pro / Am Wertung: Alle Clubmitglieder und SRT erfahrene Fahrer sind als Pro Fahrer eingestuft.</t>
  </si>
  <si>
    <t>SMD2</t>
  </si>
  <si>
    <t>ein Streicher</t>
  </si>
  <si>
    <t>▼6</t>
  </si>
  <si>
    <t>▼5</t>
  </si>
  <si>
    <r>
      <t>Walter Czanba</t>
    </r>
    <r>
      <rPr>
        <b/>
        <sz val="14"/>
        <rFont val="Arial"/>
        <family val="2"/>
      </rPr>
      <t xml:space="preserve"> </t>
    </r>
    <r>
      <rPr>
        <b/>
        <sz val="12"/>
        <rFont val="Arial"/>
        <family val="2"/>
      </rPr>
      <t>®</t>
    </r>
  </si>
  <si>
    <r>
      <t xml:space="preserve">Peter Siding </t>
    </r>
    <r>
      <rPr>
        <b/>
        <sz val="12"/>
        <rFont val="Arial"/>
        <family val="2"/>
      </rPr>
      <t>®</t>
    </r>
  </si>
  <si>
    <r>
      <t xml:space="preserve">Gerhard Fischer </t>
    </r>
    <r>
      <rPr>
        <b/>
        <sz val="12"/>
        <rFont val="Arial"/>
        <family val="2"/>
      </rPr>
      <t>®</t>
    </r>
  </si>
  <si>
    <r>
      <t xml:space="preserve">Fredi Lippert </t>
    </r>
    <r>
      <rPr>
        <b/>
        <sz val="12"/>
        <rFont val="Arial"/>
        <family val="2"/>
      </rPr>
      <t>®</t>
    </r>
  </si>
  <si>
    <r>
      <t>12 Strafrunden pro Vergehen! Überprüfung nach jedem Lauf.</t>
    </r>
    <r>
      <rPr>
        <strike/>
        <sz val="14"/>
        <color indexed="10"/>
        <rFont val="Arial"/>
        <family val="2"/>
      </rPr>
      <t xml:space="preserve"> </t>
    </r>
    <r>
      <rPr>
        <sz val="14"/>
        <rFont val="Arial"/>
        <family val="2"/>
      </rPr>
      <t>Drei Streichresultate über die gesamte Saison.</t>
    </r>
  </si>
  <si>
    <t>2. Renntag: Die Möglichkeit den Teamchef zu wechseln besteht, auch Fahrerwechsel sind möglich. Beim 3., 6. und 9. Lauf wird ein Streichresultat eingerechnet.</t>
  </si>
  <si>
    <r>
      <t>FahrerIn</t>
    </r>
    <r>
      <rPr>
        <b/>
        <sz val="11"/>
        <rFont val="Arial"/>
        <family val="2"/>
      </rPr>
      <t xml:space="preserve"> (Qualifyer)</t>
    </r>
  </si>
</sst>
</file>

<file path=xl/styles.xml><?xml version="1.0" encoding="utf-8"?>
<styleSheet xmlns="http://schemas.openxmlformats.org/spreadsheetml/2006/main">
  <numFmts count="2">
    <numFmt numFmtId="164" formatCode="0.000"/>
    <numFmt numFmtId="165" formatCode="dd\.mm\.yy;@"/>
  </numFmts>
  <fonts count="54">
    <font>
      <sz val="10"/>
      <name val="Arial"/>
    </font>
    <font>
      <sz val="10"/>
      <name val="Arial"/>
      <family val="2"/>
    </font>
    <font>
      <b/>
      <sz val="10"/>
      <name val="Arial"/>
      <family val="2"/>
    </font>
    <font>
      <sz val="12"/>
      <name val="Arial"/>
      <family val="2"/>
    </font>
    <font>
      <b/>
      <sz val="12"/>
      <name val="Arial"/>
      <family val="2"/>
    </font>
    <font>
      <b/>
      <sz val="11"/>
      <name val="Arial"/>
      <family val="2"/>
    </font>
    <font>
      <b/>
      <sz val="18"/>
      <name val="Arial"/>
      <family val="2"/>
    </font>
    <font>
      <sz val="12"/>
      <name val="Arial"/>
      <family val="2"/>
    </font>
    <font>
      <b/>
      <sz val="10"/>
      <color indexed="10"/>
      <name val="Arial"/>
      <family val="2"/>
    </font>
    <font>
      <b/>
      <sz val="12"/>
      <name val="Arial"/>
      <family val="2"/>
    </font>
    <font>
      <b/>
      <sz val="20"/>
      <name val="Arial"/>
      <family val="2"/>
    </font>
    <font>
      <b/>
      <sz val="11"/>
      <color indexed="13"/>
      <name val="Arial"/>
      <family val="2"/>
    </font>
    <font>
      <b/>
      <sz val="36"/>
      <color indexed="13"/>
      <name val="Arial"/>
      <family val="2"/>
    </font>
    <font>
      <b/>
      <sz val="15"/>
      <color indexed="10"/>
      <name val="Arial"/>
      <family val="2"/>
    </font>
    <font>
      <sz val="10"/>
      <name val="Arial"/>
      <family val="2"/>
    </font>
    <font>
      <b/>
      <sz val="18"/>
      <color indexed="13"/>
      <name val="Arial"/>
      <family val="2"/>
    </font>
    <font>
      <b/>
      <sz val="18"/>
      <color indexed="10"/>
      <name val="Arial"/>
      <family val="2"/>
    </font>
    <font>
      <sz val="10"/>
      <color indexed="10"/>
      <name val="Arial"/>
      <family val="2"/>
    </font>
    <font>
      <b/>
      <sz val="11"/>
      <color indexed="12"/>
      <name val="Arial Black"/>
      <family val="2"/>
    </font>
    <font>
      <b/>
      <sz val="11"/>
      <color indexed="17"/>
      <name val="Arial Black"/>
      <family val="2"/>
    </font>
    <font>
      <b/>
      <sz val="11"/>
      <color indexed="10"/>
      <name val="Arial Black"/>
      <family val="2"/>
    </font>
    <font>
      <sz val="11"/>
      <name val="Arial Black"/>
      <family val="2"/>
    </font>
    <font>
      <sz val="10"/>
      <color indexed="9"/>
      <name val="Arial"/>
      <family val="2"/>
    </font>
    <font>
      <b/>
      <sz val="16"/>
      <name val="Arial"/>
      <family val="2"/>
    </font>
    <font>
      <b/>
      <sz val="26"/>
      <color indexed="13"/>
      <name val="Arial"/>
      <family val="2"/>
    </font>
    <font>
      <b/>
      <sz val="12"/>
      <color indexed="9"/>
      <name val="Arial"/>
      <family val="2"/>
    </font>
    <font>
      <b/>
      <sz val="16"/>
      <color indexed="13"/>
      <name val="Arial"/>
      <family val="2"/>
    </font>
    <font>
      <sz val="20"/>
      <name val="Arial"/>
      <family val="2"/>
    </font>
    <font>
      <sz val="16"/>
      <name val="Arial"/>
      <family val="2"/>
    </font>
    <font>
      <b/>
      <sz val="14"/>
      <color indexed="10"/>
      <name val="Arial"/>
      <family val="2"/>
    </font>
    <font>
      <b/>
      <sz val="12"/>
      <color indexed="13"/>
      <name val="Arial"/>
      <family val="2"/>
    </font>
    <font>
      <sz val="14"/>
      <name val="Arial"/>
      <family val="2"/>
    </font>
    <font>
      <b/>
      <sz val="14"/>
      <name val="Arial"/>
      <family val="2"/>
    </font>
    <font>
      <b/>
      <sz val="12"/>
      <color theme="0"/>
      <name val="Arial"/>
      <family val="2"/>
    </font>
    <font>
      <b/>
      <sz val="12"/>
      <color rgb="FFFF0000"/>
      <name val="Arial"/>
      <family val="2"/>
    </font>
    <font>
      <sz val="10"/>
      <color rgb="FFFF0000"/>
      <name val="Arial"/>
      <family val="2"/>
    </font>
    <font>
      <b/>
      <sz val="18"/>
      <color rgb="FFFFFF00"/>
      <name val="Arial"/>
      <family val="2"/>
    </font>
    <font>
      <b/>
      <sz val="16"/>
      <color rgb="FFFFFF00"/>
      <name val="Arial"/>
      <family val="2"/>
    </font>
    <font>
      <b/>
      <sz val="11"/>
      <color rgb="FFFF0000"/>
      <name val="Arial"/>
      <family val="2"/>
    </font>
    <font>
      <b/>
      <sz val="8"/>
      <name val="Arial"/>
      <family val="2"/>
    </font>
    <font>
      <b/>
      <sz val="14"/>
      <color rgb="FFFFFF00"/>
      <name val="Arial"/>
      <family val="2"/>
    </font>
    <font>
      <b/>
      <sz val="14"/>
      <color indexed="13"/>
      <name val="Arial"/>
      <family val="2"/>
    </font>
    <font>
      <b/>
      <sz val="9"/>
      <name val="Arial"/>
      <family val="2"/>
    </font>
    <font>
      <b/>
      <sz val="20"/>
      <color indexed="10"/>
      <name val="Arial"/>
      <family val="2"/>
    </font>
    <font>
      <sz val="13"/>
      <name val="Arial"/>
      <family val="2"/>
    </font>
    <font>
      <b/>
      <sz val="10"/>
      <color rgb="FFFF0000"/>
      <name val="Arial"/>
      <family val="2"/>
    </font>
    <font>
      <b/>
      <sz val="14"/>
      <color rgb="FFFF0000"/>
      <name val="Arial"/>
      <family val="2"/>
    </font>
    <font>
      <b/>
      <sz val="16"/>
      <color rgb="FFFF0000"/>
      <name val="Arial"/>
      <family val="2"/>
    </font>
    <font>
      <sz val="20"/>
      <color indexed="9"/>
      <name val="Arial"/>
      <family val="2"/>
    </font>
    <font>
      <b/>
      <sz val="16"/>
      <color rgb="FFFF0000"/>
      <name val="Magneto"/>
      <family val="5"/>
    </font>
    <font>
      <sz val="12"/>
      <color rgb="FFFF0000"/>
      <name val="Arial"/>
      <family val="2"/>
    </font>
    <font>
      <b/>
      <sz val="12"/>
      <color rgb="FFFFFF00"/>
      <name val="Arial"/>
      <family val="2"/>
    </font>
    <font>
      <sz val="12"/>
      <color indexed="9"/>
      <name val="Arial"/>
      <family val="2"/>
    </font>
    <font>
      <strike/>
      <sz val="14"/>
      <color indexed="10"/>
      <name val="Arial"/>
      <family val="2"/>
    </font>
  </fonts>
  <fills count="25">
    <fill>
      <patternFill patternType="none"/>
    </fill>
    <fill>
      <patternFill patternType="gray125"/>
    </fill>
    <fill>
      <patternFill patternType="solid">
        <fgColor indexed="13"/>
        <bgColor indexed="64"/>
      </patternFill>
    </fill>
    <fill>
      <patternFill patternType="darkGrid">
        <bgColor indexed="55"/>
      </patternFill>
    </fill>
    <fill>
      <patternFill patternType="solid">
        <fgColor indexed="10"/>
        <bgColor indexed="64"/>
      </patternFill>
    </fill>
    <fill>
      <patternFill patternType="solid">
        <fgColor indexed="9"/>
        <bgColor indexed="64"/>
      </patternFill>
    </fill>
    <fill>
      <patternFill patternType="solid">
        <fgColor indexed="17"/>
        <bgColor indexed="64"/>
      </patternFill>
    </fill>
    <fill>
      <patternFill patternType="solid">
        <fgColor indexed="53"/>
        <bgColor indexed="64"/>
      </patternFill>
    </fill>
    <fill>
      <patternFill patternType="solid">
        <fgColor indexed="48"/>
        <bgColor indexed="64"/>
      </patternFill>
    </fill>
    <fill>
      <gradientFill degree="180">
        <stop position="0">
          <color theme="0"/>
        </stop>
        <stop position="1">
          <color rgb="FFFFFF00"/>
        </stop>
      </gradientFill>
    </fill>
    <fill>
      <gradientFill degree="180">
        <stop position="0">
          <color theme="0"/>
        </stop>
        <stop position="1">
          <color theme="0" tint="-0.1490218817712943"/>
        </stop>
      </gradientFill>
    </fill>
    <fill>
      <gradientFill degree="180">
        <stop position="0">
          <color theme="0"/>
        </stop>
        <stop position="1">
          <color rgb="FFFFC000"/>
        </stop>
      </gradientFill>
    </fill>
    <fill>
      <patternFill patternType="solid">
        <fgColor rgb="FFFF0000"/>
        <bgColor indexed="64"/>
      </patternFill>
    </fill>
    <fill>
      <patternFill patternType="solid">
        <fgColor rgb="FFFFFF00"/>
        <bgColor indexed="64"/>
      </patternFill>
    </fill>
    <fill>
      <patternFill patternType="darkGrid">
        <bgColor rgb="FFFF0000"/>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gradientFill degree="270">
        <stop position="0">
          <color theme="0"/>
        </stop>
        <stop position="1">
          <color theme="5" tint="-0.25098422193060094"/>
        </stop>
      </gradientFill>
    </fill>
    <fill>
      <gradientFill degree="90">
        <stop position="0">
          <color theme="0"/>
        </stop>
        <stop position="1">
          <color rgb="FFFFFF00"/>
        </stop>
      </gradientFill>
    </fill>
    <fill>
      <patternFill patternType="solid">
        <fgColor theme="3" tint="0.39997558519241921"/>
        <bgColor indexed="64"/>
      </patternFill>
    </fill>
    <fill>
      <gradientFill degree="270">
        <stop position="0">
          <color theme="0"/>
        </stop>
        <stop position="1">
          <color theme="4"/>
        </stop>
      </gradientFill>
    </fill>
    <fill>
      <gradientFill degree="90">
        <stop position="0">
          <color theme="0"/>
        </stop>
        <stop position="0.5">
          <color rgb="FFFFFF00"/>
        </stop>
        <stop position="1">
          <color theme="0"/>
        </stop>
      </gradientFill>
    </fill>
    <fill>
      <gradientFill degree="90">
        <stop position="0">
          <color theme="0"/>
        </stop>
        <stop position="0.5">
          <color theme="0" tint="-0.1490218817712943"/>
        </stop>
        <stop position="1">
          <color theme="0"/>
        </stop>
      </gradientFill>
    </fill>
    <fill>
      <gradientFill degree="90">
        <stop position="0">
          <color theme="0"/>
        </stop>
        <stop position="0.5">
          <color rgb="FFFFC000"/>
        </stop>
        <stop position="1">
          <color theme="0"/>
        </stop>
      </gradient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s>
  <cellStyleXfs count="1">
    <xf numFmtId="0" fontId="0" fillId="0" borderId="0"/>
  </cellStyleXfs>
  <cellXfs count="177">
    <xf numFmtId="0" fontId="0" fillId="0" borderId="0" xfId="0"/>
    <xf numFmtId="0" fontId="4" fillId="0" borderId="1" xfId="0" applyFont="1" applyFill="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1" fillId="3"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wrapText="1"/>
    </xf>
    <xf numFmtId="2" fontId="2" fillId="3" borderId="0" xfId="0" applyNumberFormat="1" applyFont="1" applyFill="1" applyAlignment="1">
      <alignment horizontal="center" vertical="center" wrapText="1"/>
    </xf>
    <xf numFmtId="2" fontId="2" fillId="0" borderId="0" xfId="0" applyNumberFormat="1" applyFont="1" applyAlignment="1">
      <alignment horizontal="center" vertical="center" wrapText="1"/>
    </xf>
    <xf numFmtId="0" fontId="17" fillId="0" borderId="1" xfId="0" applyFont="1" applyBorder="1" applyAlignment="1">
      <alignment horizontal="center" vertical="center" wrapText="1"/>
    </xf>
    <xf numFmtId="0" fontId="0" fillId="4" borderId="0" xfId="0" applyFill="1" applyBorder="1" applyAlignment="1">
      <alignment vertical="center" wrapText="1"/>
    </xf>
    <xf numFmtId="2" fontId="18" fillId="0" borderId="2" xfId="0"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1" fillId="0" borderId="2" xfId="0" applyNumberFormat="1" applyFont="1" applyFill="1" applyBorder="1" applyAlignment="1">
      <alignment horizontal="center" vertical="center"/>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0" fillId="3" borderId="0" xfId="0" applyFill="1" applyBorder="1" applyAlignment="1">
      <alignment horizontal="center" vertical="center" wrapText="1"/>
    </xf>
    <xf numFmtId="0" fontId="27" fillId="0" borderId="0" xfId="0" applyFont="1" applyAlignment="1">
      <alignment horizontal="center" vertical="center" wrapText="1"/>
    </xf>
    <xf numFmtId="0" fontId="28" fillId="3" borderId="0" xfId="0" applyFont="1" applyFill="1" applyAlignment="1">
      <alignment horizontal="center" vertical="center" wrapText="1"/>
    </xf>
    <xf numFmtId="0" fontId="0" fillId="0" borderId="0" xfId="0" applyFill="1" applyAlignment="1">
      <alignment horizontal="center" vertical="center" wrapText="1"/>
    </xf>
    <xf numFmtId="0" fontId="4" fillId="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3" borderId="0" xfId="0" applyFont="1" applyFill="1" applyAlignment="1">
      <alignment horizontal="center" vertical="center"/>
    </xf>
    <xf numFmtId="0" fontId="35" fillId="0" borderId="1" xfId="0"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2" fontId="4" fillId="11" borderId="1" xfId="0" applyNumberFormat="1" applyFont="1" applyFill="1" applyBorder="1" applyAlignment="1">
      <alignment horizontal="center" vertical="center" wrapText="1"/>
    </xf>
    <xf numFmtId="0" fontId="30" fillId="12" borderId="7" xfId="0" applyFont="1" applyFill="1" applyBorder="1" applyAlignment="1">
      <alignment vertical="center" wrapText="1"/>
    </xf>
    <xf numFmtId="0" fontId="15" fillId="12" borderId="7" xfId="0" applyFont="1" applyFill="1" applyBorder="1" applyAlignment="1">
      <alignment vertical="center" wrapText="1"/>
    </xf>
    <xf numFmtId="2" fontId="36"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2" fontId="4" fillId="0" borderId="2"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2" fontId="34" fillId="11" borderId="1" xfId="0" applyNumberFormat="1" applyFont="1" applyFill="1" applyBorder="1" applyAlignment="1">
      <alignment horizontal="center" vertical="center" wrapText="1"/>
    </xf>
    <xf numFmtId="2" fontId="34" fillId="9" borderId="2" xfId="0" applyNumberFormat="1" applyFont="1" applyFill="1" applyBorder="1" applyAlignment="1">
      <alignment horizontal="center" vertical="center" wrapText="1"/>
    </xf>
    <xf numFmtId="2" fontId="34" fillId="10" borderId="2" xfId="0" applyNumberFormat="1" applyFont="1" applyFill="1" applyBorder="1" applyAlignment="1">
      <alignment horizontal="center" vertical="center" wrapText="1"/>
    </xf>
    <xf numFmtId="2" fontId="36"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164" fontId="39" fillId="0" borderId="1" xfId="0" applyNumberFormat="1" applyFont="1" applyFill="1" applyBorder="1" applyAlignment="1">
      <alignment horizontal="center" vertical="center" wrapText="1"/>
    </xf>
    <xf numFmtId="2" fontId="34" fillId="0"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1" fontId="34"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22" fillId="3" borderId="0" xfId="0" applyNumberFormat="1" applyFont="1" applyFill="1" applyAlignment="1">
      <alignment horizontal="center" vertical="center" wrapText="1"/>
    </xf>
    <xf numFmtId="1" fontId="15" fillId="12" borderId="7" xfId="0" applyNumberFormat="1" applyFont="1" applyFill="1" applyBorder="1" applyAlignment="1">
      <alignment vertical="center" wrapText="1"/>
    </xf>
    <xf numFmtId="1" fontId="15" fillId="12" borderId="3" xfId="0" applyNumberFormat="1" applyFont="1" applyFill="1" applyBorder="1" applyAlignment="1">
      <alignment vertical="center" wrapText="1"/>
    </xf>
    <xf numFmtId="1" fontId="4" fillId="9"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26" fillId="7" borderId="1"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2" fontId="36" fillId="12" borderId="0" xfId="0" applyNumberFormat="1" applyFont="1" applyFill="1" applyBorder="1" applyAlignment="1">
      <alignment horizontal="center" vertical="center" textRotation="90" wrapText="1"/>
    </xf>
    <xf numFmtId="0" fontId="4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xf>
    <xf numFmtId="2" fontId="19" fillId="0" borderId="3" xfId="0" applyNumberFormat="1" applyFont="1" applyFill="1" applyBorder="1" applyAlignment="1">
      <alignment horizontal="center" vertical="center"/>
    </xf>
    <xf numFmtId="2" fontId="20" fillId="0" borderId="3" xfId="0" applyNumberFormat="1" applyFont="1" applyFill="1" applyBorder="1" applyAlignment="1">
      <alignment horizontal="center" vertical="center"/>
    </xf>
    <xf numFmtId="2" fontId="21" fillId="0" borderId="3" xfId="0" applyNumberFormat="1" applyFont="1" applyFill="1" applyBorder="1" applyAlignment="1">
      <alignment horizontal="center" vertical="center"/>
    </xf>
    <xf numFmtId="0" fontId="49"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2" fontId="43" fillId="2" borderId="0" xfId="0" applyNumberFormat="1" applyFont="1" applyFill="1" applyBorder="1" applyAlignment="1">
      <alignment horizontal="center" vertical="center" textRotation="90" wrapText="1"/>
    </xf>
    <xf numFmtId="2" fontId="36" fillId="12" borderId="0" xfId="0" applyNumberFormat="1" applyFont="1" applyFill="1" applyBorder="1" applyAlignment="1">
      <alignment horizontal="center" vertical="center" textRotation="90" wrapText="1"/>
    </xf>
    <xf numFmtId="2" fontId="43" fillId="2" borderId="0" xfId="0" applyNumberFormat="1" applyFont="1" applyFill="1" applyBorder="1" applyAlignment="1">
      <alignment horizontal="center" vertical="center" textRotation="90" wrapText="1"/>
    </xf>
    <xf numFmtId="2" fontId="34" fillId="9" borderId="1" xfId="0" applyNumberFormat="1" applyFont="1" applyFill="1" applyBorder="1" applyAlignment="1">
      <alignment horizontal="center" vertical="center" wrapText="1"/>
    </xf>
    <xf numFmtId="2" fontId="34" fillId="10" borderId="1" xfId="0"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1" fontId="51" fillId="12" borderId="1" xfId="0" applyNumberFormat="1" applyFont="1" applyFill="1" applyBorder="1" applyAlignment="1">
      <alignment horizontal="center" vertical="center"/>
    </xf>
    <xf numFmtId="1" fontId="33" fillId="12" borderId="1" xfId="0" applyNumberFormat="1" applyFont="1" applyFill="1" applyBorder="1" applyAlignment="1">
      <alignment horizontal="center" vertical="center"/>
    </xf>
    <xf numFmtId="1" fontId="4" fillId="13" borderId="1" xfId="0" applyNumberFormat="1" applyFont="1" applyFill="1" applyBorder="1" applyAlignment="1">
      <alignment horizontal="center" vertical="center"/>
    </xf>
    <xf numFmtId="1" fontId="4" fillId="16" borderId="1" xfId="0" applyNumberFormat="1" applyFont="1" applyFill="1" applyBorder="1" applyAlignment="1">
      <alignment horizontal="center" vertical="center"/>
    </xf>
    <xf numFmtId="1" fontId="4" fillId="17" borderId="1" xfId="0" applyNumberFormat="1"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164" fontId="50" fillId="0" borderId="1" xfId="0" applyNumberFormat="1" applyFont="1" applyFill="1" applyBorder="1" applyAlignment="1">
      <alignment horizontal="center" vertical="center" wrapText="1"/>
    </xf>
    <xf numFmtId="1" fontId="46" fillId="19" borderId="1" xfId="0" applyNumberFormat="1" applyFont="1" applyFill="1" applyBorder="1" applyAlignment="1">
      <alignment horizontal="center" vertical="center" wrapText="1"/>
    </xf>
    <xf numFmtId="1" fontId="4" fillId="18"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 fontId="26" fillId="15" borderId="1" xfId="0" applyNumberFormat="1" applyFont="1" applyFill="1" applyBorder="1" applyAlignment="1">
      <alignment horizontal="center" vertical="center" wrapText="1"/>
    </xf>
    <xf numFmtId="1" fontId="32" fillId="9" borderId="1" xfId="0" applyNumberFormat="1" applyFont="1" applyFill="1" applyBorder="1" applyAlignment="1">
      <alignment horizontal="center" vertical="center" wrapText="1"/>
    </xf>
    <xf numFmtId="1" fontId="32" fillId="10" borderId="1" xfId="0" applyNumberFormat="1" applyFont="1" applyFill="1" applyBorder="1" applyAlignment="1">
      <alignment horizontal="center" vertical="center" wrapText="1"/>
    </xf>
    <xf numFmtId="1" fontId="32" fillId="11" borderId="1" xfId="0" applyNumberFormat="1" applyFont="1" applyFill="1" applyBorder="1" applyAlignment="1">
      <alignment horizontal="center" vertical="center" wrapText="1"/>
    </xf>
    <xf numFmtId="1" fontId="4" fillId="22" borderId="1" xfId="0" applyNumberFormat="1" applyFont="1" applyFill="1" applyBorder="1" applyAlignment="1">
      <alignment horizontal="center" vertical="center" wrapText="1"/>
    </xf>
    <xf numFmtId="1" fontId="4" fillId="23" borderId="1" xfId="0" applyNumberFormat="1" applyFont="1" applyFill="1" applyBorder="1" applyAlignment="1">
      <alignment horizontal="center" vertical="center" wrapText="1"/>
    </xf>
    <xf numFmtId="1" fontId="4" fillId="24" borderId="1" xfId="0" applyNumberFormat="1" applyFont="1" applyFill="1" applyBorder="1" applyAlignment="1">
      <alignment horizontal="center" vertical="center" wrapText="1"/>
    </xf>
    <xf numFmtId="0" fontId="48" fillId="14" borderId="0" xfId="0" applyFont="1" applyFill="1" applyAlignment="1">
      <alignment vertical="center" wrapText="1"/>
    </xf>
    <xf numFmtId="0" fontId="0" fillId="0" borderId="0" xfId="0" applyAlignment="1">
      <alignment horizontal="center" vertical="center"/>
    </xf>
    <xf numFmtId="2" fontId="3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2" fontId="43" fillId="2" borderId="0" xfId="0" applyNumberFormat="1" applyFont="1" applyFill="1" applyBorder="1" applyAlignment="1">
      <alignment horizontal="center" vertical="center" textRotation="90"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 fillId="0" borderId="8"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31" fillId="13" borderId="0" xfId="0" applyFont="1" applyFill="1" applyBorder="1" applyAlignment="1">
      <alignment horizontal="center" vertical="center" wrapText="1"/>
    </xf>
    <xf numFmtId="0" fontId="26" fillId="20" borderId="0" xfId="0" applyFont="1" applyFill="1" applyBorder="1" applyAlignment="1">
      <alignment horizontal="center" vertical="center" wrapText="1"/>
    </xf>
    <xf numFmtId="0" fontId="26" fillId="20" borderId="11" xfId="0" applyFont="1" applyFill="1" applyBorder="1" applyAlignment="1">
      <alignment horizontal="center" vertical="center" wrapText="1"/>
    </xf>
    <xf numFmtId="0" fontId="26" fillId="20" borderId="7" xfId="0" applyFont="1" applyFill="1" applyBorder="1" applyAlignment="1">
      <alignment horizontal="center" vertical="center" wrapText="1"/>
    </xf>
    <xf numFmtId="14" fontId="36" fillId="12" borderId="0" xfId="0" applyNumberFormat="1"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28" fillId="13" borderId="0" xfId="0" applyFont="1" applyFill="1" applyBorder="1" applyAlignment="1">
      <alignment horizontal="center" vertical="center" wrapText="1"/>
    </xf>
    <xf numFmtId="0" fontId="44" fillId="13" borderId="0" xfId="0" applyFont="1" applyFill="1" applyBorder="1" applyAlignment="1">
      <alignment horizontal="center" vertical="center" wrapText="1"/>
    </xf>
    <xf numFmtId="0" fontId="11" fillId="15" borderId="0"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8" fillId="19"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16" fillId="2" borderId="0" xfId="0" applyNumberFormat="1" applyFont="1" applyFill="1" applyAlignment="1">
      <alignment horizontal="center" vertical="center" wrapText="1"/>
    </xf>
    <xf numFmtId="0" fontId="16" fillId="2" borderId="7" xfId="0" applyNumberFormat="1" applyFont="1" applyFill="1" applyBorder="1" applyAlignment="1">
      <alignment horizontal="center" vertical="center" wrapText="1"/>
    </xf>
    <xf numFmtId="0" fontId="29" fillId="0" borderId="4" xfId="0" applyNumberFormat="1" applyFont="1" applyBorder="1" applyAlignment="1">
      <alignment horizontal="center" vertical="center" wrapText="1"/>
    </xf>
    <xf numFmtId="0" fontId="29" fillId="0" borderId="9"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8" fillId="2" borderId="7" xfId="0" applyNumberFormat="1" applyFont="1" applyFill="1" applyBorder="1" applyAlignment="1">
      <alignment horizontal="center" vertical="center" wrapText="1"/>
    </xf>
    <xf numFmtId="0" fontId="40" fillId="4" borderId="0" xfId="0" applyFont="1" applyFill="1" applyBorder="1" applyAlignment="1">
      <alignment horizontal="center" vertical="center" textRotation="90" wrapText="1"/>
    </xf>
    <xf numFmtId="0" fontId="41" fillId="4" borderId="0" xfId="0" applyFont="1" applyFill="1" applyAlignment="1">
      <alignment horizontal="center" vertical="center" wrapText="1"/>
    </xf>
    <xf numFmtId="0" fontId="12" fillId="15" borderId="0" xfId="0" applyFont="1" applyFill="1" applyAlignment="1">
      <alignment horizontal="center" vertical="center" wrapText="1"/>
    </xf>
    <xf numFmtId="0" fontId="45" fillId="13" borderId="0" xfId="0" applyFont="1" applyFill="1" applyAlignment="1">
      <alignment horizontal="center" vertical="center" wrapText="1"/>
    </xf>
    <xf numFmtId="0" fontId="23" fillId="0" borderId="14" xfId="0" applyFont="1" applyFill="1" applyBorder="1" applyAlignment="1">
      <alignment horizontal="center" vertical="center" textRotation="90" wrapText="1"/>
    </xf>
    <xf numFmtId="0" fontId="31" fillId="20" borderId="0" xfId="0" applyFont="1" applyFill="1" applyBorder="1" applyAlignment="1">
      <alignment horizontal="center" vertical="center" textRotation="90" wrapText="1"/>
    </xf>
    <xf numFmtId="0" fontId="37" fillId="4" borderId="0" xfId="0" applyFont="1" applyFill="1" applyBorder="1" applyAlignment="1">
      <alignment horizontal="center" vertical="center" textRotation="90" wrapText="1"/>
    </xf>
    <xf numFmtId="0" fontId="11" fillId="7" borderId="0" xfId="0" applyFont="1" applyFill="1" applyBorder="1" applyAlignment="1">
      <alignment horizontal="center" vertical="center" wrapText="1"/>
    </xf>
    <xf numFmtId="0" fontId="11" fillId="7" borderId="7" xfId="0" applyFont="1" applyFill="1" applyBorder="1" applyAlignment="1">
      <alignment horizontal="center" vertical="center" wrapText="1"/>
    </xf>
    <xf numFmtId="1" fontId="4" fillId="0" borderId="1" xfId="0" applyNumberFormat="1" applyFont="1" applyBorder="1" applyAlignment="1">
      <alignment horizontal="center" vertical="center"/>
    </xf>
    <xf numFmtId="165" fontId="5" fillId="18" borderId="1" xfId="0"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4" fillId="0" borderId="1" xfId="0" applyFont="1" applyBorder="1" applyAlignment="1">
      <alignment horizontal="center" vertical="center" wrapText="1"/>
    </xf>
    <xf numFmtId="0" fontId="4" fillId="18" borderId="1"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Alignment="1">
      <alignment horizontal="center" vertical="center" wrapText="1"/>
    </xf>
    <xf numFmtId="165" fontId="4" fillId="18" borderId="1" xfId="0" applyNumberFormat="1" applyFont="1" applyFill="1" applyBorder="1" applyAlignment="1">
      <alignment horizontal="center" vertical="center" wrapText="1"/>
    </xf>
    <xf numFmtId="1" fontId="34" fillId="24"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 fontId="4" fillId="21" borderId="1" xfId="0" applyNumberFormat="1" applyFont="1" applyFill="1" applyBorder="1" applyAlignment="1">
      <alignment horizontal="center" vertical="center" wrapText="1"/>
    </xf>
    <xf numFmtId="0" fontId="3" fillId="13" borderId="0" xfId="0" applyFont="1" applyFill="1" applyBorder="1" applyAlignment="1">
      <alignment horizontal="center" vertical="center" wrapText="1"/>
    </xf>
  </cellXfs>
  <cellStyles count="1">
    <cellStyle name="Standard" xfId="0" builtinId="0"/>
  </cellStyles>
  <dxfs count="0"/>
  <tableStyles count="0" defaultTableStyle="TableStyleMedium9" defaultPivotStyle="PivotStyleLight16"/>
  <colors>
    <mruColors>
      <color rgb="FFFFFF66"/>
      <color rgb="FFFF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420155</xdr:colOff>
      <xdr:row>155</xdr:row>
      <xdr:rowOff>95250</xdr:rowOff>
    </xdr:from>
    <xdr:to>
      <xdr:col>4</xdr:col>
      <xdr:colOff>982130</xdr:colOff>
      <xdr:row>155</xdr:row>
      <xdr:rowOff>390525</xdr:rowOff>
    </xdr:to>
    <xdr:pic>
      <xdr:nvPicPr>
        <xdr:cNvPr id="28205" name="Grafik 7" descr="audi-logo.gif"/>
        <xdr:cNvPicPr>
          <a:picLocks noChangeAspect="1"/>
        </xdr:cNvPicPr>
      </xdr:nvPicPr>
      <xdr:blipFill>
        <a:blip xmlns:r="http://schemas.openxmlformats.org/officeDocument/2006/relationships" r:embed="rId1" cstate="print"/>
        <a:srcRect t="27428" r="36029" b="17720"/>
        <a:stretch>
          <a:fillRect/>
        </a:stretch>
      </xdr:blipFill>
      <xdr:spPr bwMode="auto">
        <a:xfrm>
          <a:off x="1829855" y="42405300"/>
          <a:ext cx="561975" cy="295275"/>
        </a:xfrm>
        <a:prstGeom prst="rect">
          <a:avLst/>
        </a:prstGeom>
        <a:noFill/>
        <a:ln w="9525">
          <a:noFill/>
          <a:miter lim="800000"/>
          <a:headEnd/>
          <a:tailEnd/>
        </a:ln>
      </xdr:spPr>
    </xdr:pic>
    <xdr:clientData/>
  </xdr:twoCellAnchor>
  <xdr:twoCellAnchor editAs="oneCell">
    <xdr:from>
      <xdr:col>4</xdr:col>
      <xdr:colOff>371472</xdr:colOff>
      <xdr:row>157</xdr:row>
      <xdr:rowOff>76200</xdr:rowOff>
    </xdr:from>
    <xdr:to>
      <xdr:col>4</xdr:col>
      <xdr:colOff>990597</xdr:colOff>
      <xdr:row>157</xdr:row>
      <xdr:rowOff>428625</xdr:rowOff>
    </xdr:to>
    <xdr:pic>
      <xdr:nvPicPr>
        <xdr:cNvPr id="28213" name="Grafik 17" descr="chevy_corvette_c6_logo.jpg"/>
        <xdr:cNvPicPr>
          <a:picLocks noChangeAspect="1"/>
        </xdr:cNvPicPr>
      </xdr:nvPicPr>
      <xdr:blipFill>
        <a:blip xmlns:r="http://schemas.openxmlformats.org/officeDocument/2006/relationships" r:embed="rId2" cstate="print"/>
        <a:srcRect/>
        <a:stretch>
          <a:fillRect/>
        </a:stretch>
      </xdr:blipFill>
      <xdr:spPr bwMode="auto">
        <a:xfrm>
          <a:off x="1781172" y="42891075"/>
          <a:ext cx="619125" cy="352425"/>
        </a:xfrm>
        <a:prstGeom prst="rect">
          <a:avLst/>
        </a:prstGeom>
        <a:noFill/>
        <a:ln w="9525">
          <a:noFill/>
          <a:miter lim="800000"/>
          <a:headEnd/>
          <a:tailEnd/>
        </a:ln>
      </xdr:spPr>
    </xdr:pic>
    <xdr:clientData/>
  </xdr:twoCellAnchor>
  <xdr:twoCellAnchor editAs="oneCell">
    <xdr:from>
      <xdr:col>14</xdr:col>
      <xdr:colOff>523866</xdr:colOff>
      <xdr:row>156</xdr:row>
      <xdr:rowOff>94193</xdr:rowOff>
    </xdr:from>
    <xdr:to>
      <xdr:col>16</xdr:col>
      <xdr:colOff>200016</xdr:colOff>
      <xdr:row>156</xdr:row>
      <xdr:rowOff>437474</xdr:rowOff>
    </xdr:to>
    <xdr:pic>
      <xdr:nvPicPr>
        <xdr:cNvPr id="22" name="Grafik 21" descr="Logo.jpg"/>
        <xdr:cNvPicPr>
          <a:picLocks noChangeAspect="1"/>
        </xdr:cNvPicPr>
      </xdr:nvPicPr>
      <xdr:blipFill>
        <a:blip xmlns:r="http://schemas.openxmlformats.org/officeDocument/2006/relationships" r:embed="rId3" cstate="print"/>
        <a:stretch>
          <a:fillRect/>
        </a:stretch>
      </xdr:blipFill>
      <xdr:spPr>
        <a:xfrm>
          <a:off x="9039216" y="25621193"/>
          <a:ext cx="971550" cy="343281"/>
        </a:xfrm>
        <a:prstGeom prst="rect">
          <a:avLst/>
        </a:prstGeom>
      </xdr:spPr>
    </xdr:pic>
    <xdr:clientData/>
  </xdr:twoCellAnchor>
  <xdr:twoCellAnchor editAs="oneCell">
    <xdr:from>
      <xdr:col>4</xdr:col>
      <xdr:colOff>542925</xdr:colOff>
      <xdr:row>156</xdr:row>
      <xdr:rowOff>57150</xdr:rowOff>
    </xdr:from>
    <xdr:to>
      <xdr:col>4</xdr:col>
      <xdr:colOff>800100</xdr:colOff>
      <xdr:row>156</xdr:row>
      <xdr:rowOff>457200</xdr:rowOff>
    </xdr:to>
    <xdr:pic>
      <xdr:nvPicPr>
        <xdr:cNvPr id="9" name="Grafik 12" descr="Ferrari-Logo.jpg"/>
        <xdr:cNvPicPr>
          <a:picLocks noChangeAspect="1"/>
        </xdr:cNvPicPr>
      </xdr:nvPicPr>
      <xdr:blipFill>
        <a:blip xmlns:r="http://schemas.openxmlformats.org/officeDocument/2006/relationships" r:embed="rId4" cstate="print"/>
        <a:srcRect/>
        <a:stretch>
          <a:fillRect/>
        </a:stretch>
      </xdr:blipFill>
      <xdr:spPr bwMode="auto">
        <a:xfrm>
          <a:off x="1952625" y="44891325"/>
          <a:ext cx="257175" cy="400050"/>
        </a:xfrm>
        <a:prstGeom prst="rect">
          <a:avLst/>
        </a:prstGeom>
        <a:noFill/>
        <a:ln w="9525">
          <a:noFill/>
          <a:miter lim="800000"/>
          <a:headEnd/>
          <a:tailEnd/>
        </a:ln>
      </xdr:spPr>
    </xdr:pic>
    <xdr:clientData/>
  </xdr:twoCellAnchor>
  <xdr:twoCellAnchor editAs="oneCell">
    <xdr:from>
      <xdr:col>15</xdr:col>
      <xdr:colOff>47625</xdr:colOff>
      <xdr:row>155</xdr:row>
      <xdr:rowOff>133350</xdr:rowOff>
    </xdr:from>
    <xdr:to>
      <xdr:col>16</xdr:col>
      <xdr:colOff>19050</xdr:colOff>
      <xdr:row>155</xdr:row>
      <xdr:rowOff>371475</xdr:rowOff>
    </xdr:to>
    <xdr:pic>
      <xdr:nvPicPr>
        <xdr:cNvPr id="10" name="qZQ8bGrADwXxPM:" descr="http://t0.gstatic.com/images?q=tbn:ANd9GcQJ502Is2Alqda5HMLJ57RMqAmtXb6kbAnAJultrnmhMFQWqKPgVuQbL5U"/>
        <xdr:cNvPicPr>
          <a:picLocks noChangeAspect="1" noChangeArrowheads="1"/>
        </xdr:cNvPicPr>
      </xdr:nvPicPr>
      <xdr:blipFill>
        <a:blip xmlns:r="http://schemas.openxmlformats.org/officeDocument/2006/relationships" r:embed="rId5" cstate="print"/>
        <a:srcRect b="13033"/>
        <a:stretch>
          <a:fillRect/>
        </a:stretch>
      </xdr:blipFill>
      <xdr:spPr bwMode="auto">
        <a:xfrm>
          <a:off x="9210675" y="25155525"/>
          <a:ext cx="619125" cy="238125"/>
        </a:xfrm>
        <a:prstGeom prst="rect">
          <a:avLst/>
        </a:prstGeom>
        <a:noFill/>
        <a:ln w="9525">
          <a:noFill/>
          <a:miter lim="800000"/>
          <a:headEnd/>
          <a:tailEnd/>
        </a:ln>
      </xdr:spPr>
    </xdr:pic>
    <xdr:clientData/>
  </xdr:twoCellAnchor>
  <xdr:twoCellAnchor editAs="oneCell">
    <xdr:from>
      <xdr:col>15</xdr:col>
      <xdr:colOff>161925</xdr:colOff>
      <xdr:row>157</xdr:row>
      <xdr:rowOff>76200</xdr:rowOff>
    </xdr:from>
    <xdr:to>
      <xdr:col>15</xdr:col>
      <xdr:colOff>619125</xdr:colOff>
      <xdr:row>158</xdr:row>
      <xdr:rowOff>28575</xdr:rowOff>
    </xdr:to>
    <xdr:pic>
      <xdr:nvPicPr>
        <xdr:cNvPr id="11" name="Grafik 23" descr="b-386176-alpina_logo.jpg"/>
        <xdr:cNvPicPr>
          <a:picLocks noChangeAspect="1"/>
        </xdr:cNvPicPr>
      </xdr:nvPicPr>
      <xdr:blipFill>
        <a:blip xmlns:r="http://schemas.openxmlformats.org/officeDocument/2006/relationships" r:embed="rId6" cstate="print"/>
        <a:srcRect/>
        <a:stretch>
          <a:fillRect/>
        </a:stretch>
      </xdr:blipFill>
      <xdr:spPr bwMode="auto">
        <a:xfrm>
          <a:off x="9324975" y="26108025"/>
          <a:ext cx="457200" cy="457200"/>
        </a:xfrm>
        <a:prstGeom prst="rect">
          <a:avLst/>
        </a:prstGeom>
        <a:noFill/>
        <a:ln w="9525">
          <a:noFill/>
          <a:miter lim="800000"/>
          <a:headEnd/>
          <a:tailEnd/>
        </a:ln>
      </xdr:spPr>
    </xdr:pic>
    <xdr:clientData/>
  </xdr:twoCellAnchor>
  <xdr:twoCellAnchor editAs="oneCell">
    <xdr:from>
      <xdr:col>18</xdr:col>
      <xdr:colOff>546100</xdr:colOff>
      <xdr:row>155</xdr:row>
      <xdr:rowOff>103717</xdr:rowOff>
    </xdr:from>
    <xdr:to>
      <xdr:col>19</xdr:col>
      <xdr:colOff>554436</xdr:colOff>
      <xdr:row>155</xdr:row>
      <xdr:rowOff>430062</xdr:rowOff>
    </xdr:to>
    <xdr:pic>
      <xdr:nvPicPr>
        <xdr:cNvPr id="13" name="Grafik 16" descr="aston_martin%20logo.gif"/>
        <xdr:cNvPicPr>
          <a:picLocks noChangeAspect="1"/>
        </xdr:cNvPicPr>
      </xdr:nvPicPr>
      <xdr:blipFill>
        <a:blip xmlns:r="http://schemas.openxmlformats.org/officeDocument/2006/relationships" r:embed="rId7" cstate="print"/>
        <a:srcRect t="21510" b="28745"/>
        <a:stretch>
          <a:fillRect/>
        </a:stretch>
      </xdr:blipFill>
      <xdr:spPr bwMode="auto">
        <a:xfrm>
          <a:off x="11652250" y="37660792"/>
          <a:ext cx="656036" cy="326345"/>
        </a:xfrm>
        <a:prstGeom prst="rect">
          <a:avLst/>
        </a:prstGeom>
        <a:noFill/>
        <a:ln w="9525">
          <a:noFill/>
          <a:miter lim="800000"/>
          <a:headEnd/>
          <a:tailEnd/>
        </a:ln>
      </xdr:spPr>
    </xdr:pic>
    <xdr:clientData/>
  </xdr:twoCellAnchor>
  <xdr:twoCellAnchor editAs="oneCell">
    <xdr:from>
      <xdr:col>15</xdr:col>
      <xdr:colOff>197909</xdr:colOff>
      <xdr:row>158</xdr:row>
      <xdr:rowOff>259292</xdr:rowOff>
    </xdr:from>
    <xdr:to>
      <xdr:col>15</xdr:col>
      <xdr:colOff>607484</xdr:colOff>
      <xdr:row>159</xdr:row>
      <xdr:rowOff>230716</xdr:rowOff>
    </xdr:to>
    <xdr:pic>
      <xdr:nvPicPr>
        <xdr:cNvPr id="14" name="Grafik 14" descr="lamborghini_logo_emblem_1.jpg"/>
        <xdr:cNvPicPr>
          <a:picLocks noChangeAspect="1"/>
        </xdr:cNvPicPr>
      </xdr:nvPicPr>
      <xdr:blipFill>
        <a:blip xmlns:r="http://schemas.openxmlformats.org/officeDocument/2006/relationships" r:embed="rId8" cstate="print"/>
        <a:srcRect/>
        <a:stretch>
          <a:fillRect/>
        </a:stretch>
      </xdr:blipFill>
      <xdr:spPr bwMode="auto">
        <a:xfrm>
          <a:off x="9360959" y="26795942"/>
          <a:ext cx="409575" cy="476249"/>
        </a:xfrm>
        <a:prstGeom prst="rect">
          <a:avLst/>
        </a:prstGeom>
        <a:noFill/>
        <a:ln w="9525">
          <a:noFill/>
          <a:miter lim="800000"/>
          <a:headEnd/>
          <a:tailEnd/>
        </a:ln>
      </xdr:spPr>
    </xdr:pic>
    <xdr:clientData/>
  </xdr:twoCellAnchor>
  <xdr:twoCellAnchor editAs="oneCell">
    <xdr:from>
      <xdr:col>4</xdr:col>
      <xdr:colOff>314325</xdr:colOff>
      <xdr:row>158</xdr:row>
      <xdr:rowOff>57150</xdr:rowOff>
    </xdr:from>
    <xdr:to>
      <xdr:col>4</xdr:col>
      <xdr:colOff>1057275</xdr:colOff>
      <xdr:row>158</xdr:row>
      <xdr:rowOff>461963</xdr:rowOff>
    </xdr:to>
    <xdr:pic>
      <xdr:nvPicPr>
        <xdr:cNvPr id="12" name="Grafik 11" descr="Pagani_Logo.jpg"/>
        <xdr:cNvPicPr>
          <a:picLocks noChangeAspect="1"/>
        </xdr:cNvPicPr>
      </xdr:nvPicPr>
      <xdr:blipFill>
        <a:blip xmlns:r="http://schemas.openxmlformats.org/officeDocument/2006/relationships" r:embed="rId9" cstate="print"/>
        <a:stretch>
          <a:fillRect/>
        </a:stretch>
      </xdr:blipFill>
      <xdr:spPr>
        <a:xfrm>
          <a:off x="1619250" y="25079325"/>
          <a:ext cx="742950" cy="40481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0"/>
  </sheetPr>
  <dimension ref="A1:AD186"/>
  <sheetViews>
    <sheetView showZeros="0" tabSelected="1" topLeftCell="A52" zoomScaleNormal="100" workbookViewId="0">
      <selection activeCell="O88" sqref="O88"/>
    </sheetView>
  </sheetViews>
  <sheetFormatPr baseColWidth="10" defaultRowHeight="15"/>
  <cols>
    <col min="1" max="1" width="2.7109375" style="20" customWidth="1"/>
    <col min="2" max="2" width="3.85546875" style="20" customWidth="1"/>
    <col min="3" max="3" width="5.7109375" style="12" customWidth="1"/>
    <col min="4" max="4" width="7.28515625" style="4" customWidth="1"/>
    <col min="5" max="5" width="20.7109375" style="4" customWidth="1"/>
    <col min="6" max="10" width="9.7109375" style="5" customWidth="1"/>
    <col min="11" max="14" width="9.7109375" style="10" customWidth="1"/>
    <col min="15" max="21" width="9.7109375" style="2" customWidth="1"/>
    <col min="22" max="22" width="14.5703125" style="2" bestFit="1" customWidth="1"/>
    <col min="23" max="24" width="6" style="2" bestFit="1" customWidth="1"/>
    <col min="25" max="25" width="8.140625" style="2" bestFit="1" customWidth="1"/>
    <col min="26" max="26" width="8.7109375" style="2" bestFit="1" customWidth="1"/>
    <col min="27" max="27" width="8.140625" style="2" bestFit="1" customWidth="1"/>
    <col min="28" max="28" width="8.7109375" style="2" bestFit="1" customWidth="1"/>
    <col min="29" max="29" width="8.140625" style="2" bestFit="1" customWidth="1"/>
    <col min="30" max="30" width="8.7109375" style="2" bestFit="1" customWidth="1"/>
    <col min="31" max="31" width="8.140625" style="2" bestFit="1" customWidth="1"/>
    <col min="32" max="32" width="8.7109375" style="2" bestFit="1" customWidth="1"/>
    <col min="33" max="16384" width="11.42578125" style="2"/>
  </cols>
  <sheetData>
    <row r="1" spans="1:21" ht="12.75">
      <c r="A1" s="19"/>
      <c r="B1" s="19"/>
      <c r="C1" s="11"/>
      <c r="D1" s="6"/>
      <c r="E1" s="6"/>
      <c r="F1" s="6"/>
      <c r="G1" s="6"/>
      <c r="H1" s="6"/>
      <c r="I1" s="6"/>
      <c r="J1" s="6"/>
      <c r="K1" s="8"/>
      <c r="L1" s="8"/>
      <c r="M1" s="8"/>
      <c r="N1" s="8"/>
      <c r="O1" s="6"/>
      <c r="P1" s="6"/>
      <c r="Q1" s="6"/>
      <c r="R1" s="6"/>
      <c r="S1" s="6"/>
      <c r="T1" s="21"/>
      <c r="U1" s="21"/>
    </row>
    <row r="2" spans="1:21" ht="45">
      <c r="A2" s="19"/>
      <c r="B2" s="158" t="s">
        <v>54</v>
      </c>
      <c r="C2" s="158"/>
      <c r="D2" s="158"/>
      <c r="E2" s="157" t="s">
        <v>87</v>
      </c>
      <c r="F2" s="157"/>
      <c r="G2" s="157"/>
      <c r="H2" s="157"/>
      <c r="I2" s="157"/>
      <c r="J2" s="157"/>
      <c r="K2" s="157"/>
      <c r="L2" s="157"/>
      <c r="M2" s="157"/>
      <c r="N2" s="157"/>
      <c r="O2" s="157"/>
      <c r="P2" s="157"/>
      <c r="Q2" s="157"/>
      <c r="R2" s="157"/>
      <c r="S2" s="156" t="s">
        <v>41</v>
      </c>
      <c r="T2" s="156"/>
      <c r="U2" s="21"/>
    </row>
    <row r="3" spans="1:21" ht="12.75">
      <c r="A3" s="19"/>
      <c r="B3" s="19"/>
      <c r="C3" s="11"/>
      <c r="D3" s="6"/>
      <c r="E3" s="6"/>
      <c r="F3" s="6"/>
      <c r="G3" s="6"/>
      <c r="H3" s="6"/>
      <c r="I3" s="6"/>
      <c r="J3" s="6"/>
      <c r="K3" s="9"/>
      <c r="L3" s="9"/>
      <c r="M3" s="9"/>
      <c r="N3" s="9"/>
      <c r="O3" s="6"/>
      <c r="P3" s="21"/>
      <c r="Q3" s="21"/>
      <c r="R3" s="21"/>
      <c r="S3" s="21"/>
      <c r="T3" s="21"/>
      <c r="U3" s="21"/>
    </row>
    <row r="4" spans="1:21" s="22" customFormat="1" ht="25.5">
      <c r="A4" s="19"/>
      <c r="B4" s="161" t="s">
        <v>26</v>
      </c>
      <c r="C4" s="35"/>
      <c r="D4" s="35"/>
      <c r="E4" s="35"/>
      <c r="F4" s="35"/>
      <c r="G4" s="35"/>
      <c r="H4" s="131" t="s">
        <v>14</v>
      </c>
      <c r="I4" s="131"/>
      <c r="J4" s="131"/>
      <c r="K4" s="131"/>
      <c r="L4" s="131"/>
      <c r="M4" s="131"/>
      <c r="N4" s="131"/>
      <c r="O4" s="131"/>
      <c r="P4" s="131"/>
      <c r="Q4" s="131"/>
      <c r="R4" s="131"/>
      <c r="S4" s="21"/>
      <c r="T4" s="21"/>
      <c r="U4" s="21"/>
    </row>
    <row r="5" spans="1:21" s="170" customFormat="1" ht="18" customHeight="1">
      <c r="A5" s="166"/>
      <c r="B5" s="161"/>
      <c r="C5" s="167" t="s">
        <v>1</v>
      </c>
      <c r="D5" s="167"/>
      <c r="E5" s="167" t="s">
        <v>60</v>
      </c>
      <c r="F5" s="147" t="s">
        <v>112</v>
      </c>
      <c r="G5" s="168" t="s">
        <v>91</v>
      </c>
      <c r="H5" s="64" t="s">
        <v>22</v>
      </c>
      <c r="I5" s="64" t="s">
        <v>23</v>
      </c>
      <c r="J5" s="31" t="s">
        <v>29</v>
      </c>
      <c r="K5" s="64" t="s">
        <v>28</v>
      </c>
      <c r="L5" s="64" t="s">
        <v>27</v>
      </c>
      <c r="M5" s="31" t="s">
        <v>39</v>
      </c>
      <c r="N5" s="64" t="s">
        <v>38</v>
      </c>
      <c r="O5" s="64" t="s">
        <v>49</v>
      </c>
      <c r="P5" s="31" t="s">
        <v>89</v>
      </c>
      <c r="Q5" s="64" t="s">
        <v>90</v>
      </c>
      <c r="R5" s="160" t="s">
        <v>64</v>
      </c>
      <c r="S5" s="169"/>
      <c r="T5" s="169"/>
      <c r="U5" s="169"/>
    </row>
    <row r="6" spans="1:21" s="170" customFormat="1" ht="18" customHeight="1">
      <c r="A6" s="166"/>
      <c r="B6" s="161"/>
      <c r="C6" s="167"/>
      <c r="D6" s="167"/>
      <c r="E6" s="167"/>
      <c r="F6" s="147"/>
      <c r="G6" s="168"/>
      <c r="H6" s="171">
        <v>43029</v>
      </c>
      <c r="I6" s="171"/>
      <c r="J6" s="171">
        <v>43057</v>
      </c>
      <c r="K6" s="171"/>
      <c r="L6" s="171"/>
      <c r="M6" s="171"/>
      <c r="N6" s="171"/>
      <c r="O6" s="171"/>
      <c r="P6" s="171"/>
      <c r="Q6" s="171"/>
      <c r="R6" s="160"/>
      <c r="S6" s="169"/>
      <c r="T6" s="169"/>
      <c r="U6" s="169"/>
    </row>
    <row r="7" spans="1:21" ht="24.95" customHeight="1">
      <c r="A7" s="19"/>
      <c r="B7" s="161"/>
      <c r="C7" s="16" t="s">
        <v>9</v>
      </c>
      <c r="D7" s="49">
        <v>1</v>
      </c>
      <c r="E7" s="1" t="s">
        <v>75</v>
      </c>
      <c r="F7" s="87">
        <f>G7-K7</f>
        <v>52</v>
      </c>
      <c r="G7" s="88">
        <f>SUM(H7:Q7)</f>
        <v>67</v>
      </c>
      <c r="H7" s="98">
        <v>16</v>
      </c>
      <c r="I7" s="97">
        <v>18</v>
      </c>
      <c r="J7" s="97">
        <v>18</v>
      </c>
      <c r="K7" s="52">
        <v>15</v>
      </c>
      <c r="L7" s="51"/>
      <c r="M7" s="51"/>
      <c r="N7" s="51"/>
      <c r="O7" s="51"/>
      <c r="P7" s="51"/>
      <c r="Q7" s="51"/>
      <c r="R7" s="160"/>
      <c r="S7" s="21"/>
      <c r="T7" s="21"/>
      <c r="U7" s="21"/>
    </row>
    <row r="8" spans="1:21" ht="24.95" customHeight="1">
      <c r="A8" s="19"/>
      <c r="B8" s="161"/>
      <c r="C8" s="15" t="s">
        <v>6</v>
      </c>
      <c r="D8" s="49">
        <v>2</v>
      </c>
      <c r="E8" s="1" t="s">
        <v>56</v>
      </c>
      <c r="F8" s="87">
        <f>G8-J8</f>
        <v>51</v>
      </c>
      <c r="G8" s="88">
        <f>SUM(H8:Q8)</f>
        <v>65</v>
      </c>
      <c r="H8" s="51">
        <v>15</v>
      </c>
      <c r="I8" s="96">
        <v>20</v>
      </c>
      <c r="J8" s="52">
        <v>14</v>
      </c>
      <c r="K8" s="98">
        <v>16</v>
      </c>
      <c r="L8" s="51"/>
      <c r="M8" s="51"/>
      <c r="N8" s="51"/>
      <c r="O8" s="51"/>
      <c r="P8" s="51"/>
      <c r="Q8" s="51"/>
      <c r="R8" s="160"/>
      <c r="S8" s="21"/>
      <c r="T8" s="21"/>
      <c r="U8" s="21"/>
    </row>
    <row r="9" spans="1:21" ht="24.95" customHeight="1">
      <c r="A9" s="19"/>
      <c r="B9" s="161"/>
      <c r="C9" s="16" t="s">
        <v>34</v>
      </c>
      <c r="D9" s="49">
        <v>3</v>
      </c>
      <c r="E9" s="1" t="s">
        <v>74</v>
      </c>
      <c r="F9" s="87">
        <f>G9</f>
        <v>51</v>
      </c>
      <c r="G9" s="88">
        <f>SUM(H9:Q9)</f>
        <v>51</v>
      </c>
      <c r="H9" s="97">
        <v>18</v>
      </c>
      <c r="I9" s="51">
        <v>15</v>
      </c>
      <c r="J9" s="51"/>
      <c r="K9" s="97">
        <v>18</v>
      </c>
      <c r="L9" s="51"/>
      <c r="M9" s="51"/>
      <c r="N9" s="51"/>
      <c r="O9" s="51"/>
      <c r="P9" s="51"/>
      <c r="Q9" s="51"/>
      <c r="R9" s="160"/>
      <c r="S9" s="21"/>
      <c r="T9" s="21"/>
      <c r="U9" s="21"/>
    </row>
    <row r="10" spans="1:21" ht="24.95" customHeight="1">
      <c r="A10" s="19"/>
      <c r="B10" s="161"/>
      <c r="C10" s="17" t="s">
        <v>37</v>
      </c>
      <c r="D10" s="49">
        <v>4</v>
      </c>
      <c r="E10" s="1" t="s">
        <v>73</v>
      </c>
      <c r="F10" s="87">
        <f>G10-J10</f>
        <v>49</v>
      </c>
      <c r="G10" s="88">
        <f>SUM(H10:Q10)</f>
        <v>62</v>
      </c>
      <c r="H10" s="96">
        <v>20</v>
      </c>
      <c r="I10" s="98">
        <v>16</v>
      </c>
      <c r="J10" s="52">
        <v>13</v>
      </c>
      <c r="K10" s="51">
        <v>13</v>
      </c>
      <c r="L10" s="51"/>
      <c r="M10" s="51"/>
      <c r="N10" s="51"/>
      <c r="O10" s="51"/>
      <c r="P10" s="51"/>
      <c r="Q10" s="51"/>
      <c r="R10" s="160"/>
      <c r="S10" s="21"/>
      <c r="T10" s="21"/>
      <c r="U10" s="21"/>
    </row>
    <row r="11" spans="1:21" ht="24.95" customHeight="1">
      <c r="A11" s="19"/>
      <c r="B11" s="161"/>
      <c r="C11" s="15" t="s">
        <v>6</v>
      </c>
      <c r="D11" s="49">
        <v>5</v>
      </c>
      <c r="E11" s="1" t="s">
        <v>76</v>
      </c>
      <c r="F11" s="87">
        <f>G11</f>
        <v>43</v>
      </c>
      <c r="G11" s="88">
        <f>SUM(H11:Q11)</f>
        <v>43</v>
      </c>
      <c r="H11" s="51">
        <v>14</v>
      </c>
      <c r="I11" s="51">
        <v>14</v>
      </c>
      <c r="J11" s="51">
        <v>15</v>
      </c>
      <c r="K11" s="51"/>
      <c r="L11" s="51"/>
      <c r="M11" s="51"/>
      <c r="N11" s="51"/>
      <c r="O11" s="51"/>
      <c r="P11" s="51"/>
      <c r="Q11" s="51"/>
      <c r="R11" s="160"/>
      <c r="S11" s="21"/>
      <c r="T11" s="21"/>
      <c r="U11" s="21"/>
    </row>
    <row r="12" spans="1:21" ht="24.95" customHeight="1">
      <c r="A12" s="19"/>
      <c r="B12" s="161"/>
      <c r="C12" s="90" t="s">
        <v>10</v>
      </c>
      <c r="D12" s="49">
        <v>6</v>
      </c>
      <c r="E12" s="1" t="s">
        <v>95</v>
      </c>
      <c r="F12" s="87">
        <f>G12</f>
        <v>40</v>
      </c>
      <c r="G12" s="88">
        <f>SUM(H12:Q12)</f>
        <v>40</v>
      </c>
      <c r="H12" s="51"/>
      <c r="I12" s="51"/>
      <c r="J12" s="96">
        <v>20</v>
      </c>
      <c r="K12" s="96">
        <v>20</v>
      </c>
      <c r="L12" s="51"/>
      <c r="M12" s="51"/>
      <c r="N12" s="51"/>
      <c r="O12" s="51"/>
      <c r="P12" s="51"/>
      <c r="Q12" s="51"/>
      <c r="R12" s="160"/>
      <c r="S12" s="21"/>
      <c r="T12" s="21"/>
      <c r="U12" s="21"/>
    </row>
    <row r="13" spans="1:21" ht="24.95" customHeight="1">
      <c r="A13" s="19"/>
      <c r="B13" s="161"/>
      <c r="C13" s="15" t="s">
        <v>6</v>
      </c>
      <c r="D13" s="49">
        <v>7</v>
      </c>
      <c r="E13" s="1" t="s">
        <v>66</v>
      </c>
      <c r="F13" s="87">
        <f>G13</f>
        <v>37</v>
      </c>
      <c r="G13" s="88">
        <f>SUM(H13:Q13)</f>
        <v>37</v>
      </c>
      <c r="H13" s="51">
        <v>12</v>
      </c>
      <c r="I13" s="51">
        <v>13</v>
      </c>
      <c r="J13" s="51"/>
      <c r="K13" s="51">
        <v>12</v>
      </c>
      <c r="L13" s="51"/>
      <c r="M13" s="51"/>
      <c r="N13" s="51"/>
      <c r="O13" s="51"/>
      <c r="P13" s="51"/>
      <c r="Q13" s="51"/>
      <c r="R13" s="160"/>
      <c r="S13" s="21"/>
      <c r="T13" s="21"/>
      <c r="U13" s="21"/>
    </row>
    <row r="14" spans="1:21" ht="24.95" customHeight="1">
      <c r="A14" s="19"/>
      <c r="B14" s="161"/>
      <c r="C14" s="17" t="s">
        <v>36</v>
      </c>
      <c r="D14" s="49">
        <v>8</v>
      </c>
      <c r="E14" s="1" t="s">
        <v>65</v>
      </c>
      <c r="F14" s="87">
        <f>G14-K14</f>
        <v>36</v>
      </c>
      <c r="G14" s="88">
        <f>SUM(H14:Q14)</f>
        <v>46</v>
      </c>
      <c r="H14" s="51">
        <v>13</v>
      </c>
      <c r="I14" s="51">
        <v>12</v>
      </c>
      <c r="J14" s="51">
        <v>11</v>
      </c>
      <c r="K14" s="52">
        <v>10</v>
      </c>
      <c r="L14" s="51"/>
      <c r="M14" s="51"/>
      <c r="N14" s="51"/>
      <c r="O14" s="51"/>
      <c r="P14" s="51"/>
      <c r="Q14" s="51"/>
      <c r="R14" s="160"/>
      <c r="S14" s="21"/>
      <c r="T14" s="21"/>
      <c r="U14" s="21"/>
    </row>
    <row r="15" spans="1:21" ht="24.95" customHeight="1">
      <c r="A15" s="19"/>
      <c r="B15" s="161"/>
      <c r="C15" s="90" t="s">
        <v>10</v>
      </c>
      <c r="D15" s="49">
        <v>9</v>
      </c>
      <c r="E15" s="1" t="s">
        <v>96</v>
      </c>
      <c r="F15" s="87">
        <f>G15</f>
        <v>30</v>
      </c>
      <c r="G15" s="88">
        <f>SUM(H15:Q15)</f>
        <v>30</v>
      </c>
      <c r="H15" s="51"/>
      <c r="I15" s="51"/>
      <c r="J15" s="98">
        <v>16</v>
      </c>
      <c r="K15" s="51">
        <v>14</v>
      </c>
      <c r="L15" s="51"/>
      <c r="M15" s="51"/>
      <c r="N15" s="51"/>
      <c r="O15" s="51"/>
      <c r="P15" s="51"/>
      <c r="Q15" s="51"/>
      <c r="R15" s="160"/>
      <c r="S15" s="21"/>
      <c r="T15" s="21"/>
      <c r="U15" s="21"/>
    </row>
    <row r="16" spans="1:21" ht="24.95" customHeight="1">
      <c r="A16" s="19"/>
      <c r="B16" s="161"/>
      <c r="C16" s="90" t="s">
        <v>10</v>
      </c>
      <c r="D16" s="49">
        <v>10</v>
      </c>
      <c r="E16" s="1" t="s">
        <v>100</v>
      </c>
      <c r="F16" s="87">
        <f>G16</f>
        <v>23</v>
      </c>
      <c r="G16" s="88">
        <f>SUM(H16:Q16)</f>
        <v>23</v>
      </c>
      <c r="H16" s="51"/>
      <c r="I16" s="51"/>
      <c r="J16" s="51">
        <v>12</v>
      </c>
      <c r="K16" s="51">
        <v>11</v>
      </c>
      <c r="L16" s="51"/>
      <c r="M16" s="51"/>
      <c r="N16" s="51"/>
      <c r="O16" s="51"/>
      <c r="P16" s="51"/>
      <c r="Q16" s="51"/>
      <c r="R16" s="160"/>
      <c r="S16" s="21"/>
      <c r="T16" s="21"/>
      <c r="U16" s="21"/>
    </row>
    <row r="17" spans="1:22" ht="24.95" customHeight="1">
      <c r="A17" s="19"/>
      <c r="B17" s="161"/>
      <c r="C17" s="14"/>
      <c r="D17" s="14"/>
      <c r="E17" s="14"/>
      <c r="F17" s="15" t="s">
        <v>6</v>
      </c>
      <c r="G17" s="16" t="s">
        <v>34</v>
      </c>
      <c r="H17" s="16" t="s">
        <v>9</v>
      </c>
      <c r="I17" s="16" t="s">
        <v>35</v>
      </c>
      <c r="J17" s="16" t="s">
        <v>48</v>
      </c>
      <c r="K17" s="17" t="s">
        <v>45</v>
      </c>
      <c r="L17" s="17" t="s">
        <v>37</v>
      </c>
      <c r="M17" s="17" t="s">
        <v>36</v>
      </c>
      <c r="N17" s="17" t="s">
        <v>8</v>
      </c>
      <c r="O17" s="18" t="s">
        <v>10</v>
      </c>
      <c r="P17" s="14"/>
      <c r="Q17" s="21"/>
      <c r="R17" s="21"/>
      <c r="S17" s="21"/>
      <c r="T17" s="21"/>
      <c r="U17" s="21"/>
    </row>
    <row r="18" spans="1:22" ht="12.75">
      <c r="A18" s="19"/>
      <c r="B18" s="19"/>
      <c r="C18" s="19"/>
      <c r="D18" s="19"/>
      <c r="E18" s="19"/>
      <c r="F18" s="19"/>
      <c r="G18" s="19"/>
      <c r="H18" s="19"/>
      <c r="I18" s="19"/>
      <c r="J18" s="19"/>
      <c r="K18" s="19"/>
      <c r="L18" s="19"/>
      <c r="M18" s="19"/>
      <c r="N18" s="19"/>
      <c r="O18" s="19"/>
      <c r="P18" s="19"/>
      <c r="Q18" s="19"/>
      <c r="R18" s="19"/>
      <c r="S18" s="19"/>
      <c r="T18" s="21"/>
      <c r="U18" s="21"/>
    </row>
    <row r="19" spans="1:22" ht="24" thickBot="1">
      <c r="A19" s="19"/>
      <c r="B19" s="19"/>
      <c r="C19" s="19"/>
      <c r="D19" s="19"/>
      <c r="E19" s="62" t="s">
        <v>15</v>
      </c>
      <c r="F19" s="63" t="s">
        <v>22</v>
      </c>
      <c r="G19" s="63" t="s">
        <v>23</v>
      </c>
      <c r="H19" s="63" t="s">
        <v>29</v>
      </c>
      <c r="I19" s="63" t="s">
        <v>28</v>
      </c>
      <c r="J19" s="63" t="s">
        <v>27</v>
      </c>
      <c r="K19" s="63" t="s">
        <v>39</v>
      </c>
      <c r="L19" s="63" t="s">
        <v>38</v>
      </c>
      <c r="M19" s="63" t="s">
        <v>49</v>
      </c>
      <c r="N19" s="63" t="s">
        <v>89</v>
      </c>
      <c r="O19" s="63" t="s">
        <v>90</v>
      </c>
      <c r="P19" s="19"/>
      <c r="Q19" s="19"/>
      <c r="R19" s="19"/>
      <c r="S19" s="19"/>
      <c r="T19" s="21"/>
      <c r="U19" s="21"/>
    </row>
    <row r="20" spans="1:22" ht="15.75">
      <c r="A20" s="19"/>
      <c r="B20" s="19"/>
      <c r="C20" s="19"/>
      <c r="D20" s="159" t="s">
        <v>63</v>
      </c>
      <c r="E20" s="1" t="s">
        <v>76</v>
      </c>
      <c r="F20" s="67"/>
      <c r="G20" s="67"/>
      <c r="H20" s="67"/>
      <c r="I20" s="67"/>
      <c r="J20" s="67"/>
      <c r="K20" s="67"/>
      <c r="L20" s="67"/>
      <c r="M20" s="67"/>
      <c r="N20" s="67"/>
      <c r="O20" s="67"/>
      <c r="P20" s="19"/>
      <c r="Q20" s="19"/>
      <c r="R20" s="19"/>
      <c r="S20" s="19"/>
      <c r="T20" s="21"/>
      <c r="U20" s="21"/>
    </row>
    <row r="21" spans="1:22" ht="15.75">
      <c r="A21" s="19"/>
      <c r="B21" s="19"/>
      <c r="C21" s="19"/>
      <c r="D21" s="159"/>
      <c r="E21" s="1" t="s">
        <v>56</v>
      </c>
      <c r="F21" s="67"/>
      <c r="G21" s="67"/>
      <c r="H21" s="67"/>
      <c r="I21" s="67"/>
      <c r="J21" s="67"/>
      <c r="K21" s="67"/>
      <c r="L21" s="67"/>
      <c r="M21" s="67"/>
      <c r="N21" s="67"/>
      <c r="O21" s="67"/>
      <c r="P21" s="19"/>
      <c r="Q21" s="19"/>
      <c r="R21" s="19"/>
      <c r="S21" s="19"/>
      <c r="T21" s="21"/>
      <c r="U21" s="21"/>
    </row>
    <row r="22" spans="1:22" ht="15.75">
      <c r="A22" s="19"/>
      <c r="B22" s="19"/>
      <c r="C22" s="19"/>
      <c r="D22" s="159"/>
      <c r="E22" s="1" t="s">
        <v>75</v>
      </c>
      <c r="F22" s="67"/>
      <c r="G22" s="67"/>
      <c r="H22" s="67"/>
      <c r="I22" s="67"/>
      <c r="J22" s="67"/>
      <c r="K22" s="67"/>
      <c r="L22" s="67"/>
      <c r="M22" s="67"/>
      <c r="N22" s="67"/>
      <c r="O22" s="67"/>
      <c r="P22" s="19"/>
      <c r="Q22" s="19"/>
      <c r="R22" s="19"/>
      <c r="S22" s="19"/>
      <c r="T22" s="21"/>
      <c r="U22" s="21"/>
    </row>
    <row r="23" spans="1:22" ht="15.75">
      <c r="A23" s="19"/>
      <c r="B23" s="19"/>
      <c r="C23" s="19"/>
      <c r="D23" s="159"/>
      <c r="E23" s="1" t="s">
        <v>65</v>
      </c>
      <c r="F23" s="67"/>
      <c r="G23" s="67"/>
      <c r="H23" s="67"/>
      <c r="I23" s="67"/>
      <c r="J23" s="67"/>
      <c r="K23" s="67"/>
      <c r="L23" s="67"/>
      <c r="M23" s="67"/>
      <c r="N23" s="67"/>
      <c r="O23" s="67"/>
      <c r="P23" s="19"/>
      <c r="Q23" s="19"/>
      <c r="R23" s="19"/>
      <c r="S23" s="19"/>
      <c r="T23" s="21"/>
      <c r="U23" s="21"/>
    </row>
    <row r="24" spans="1:22" ht="15.75">
      <c r="A24" s="19"/>
      <c r="B24" s="19"/>
      <c r="C24" s="19"/>
      <c r="D24" s="159"/>
      <c r="E24" s="1" t="s">
        <v>66</v>
      </c>
      <c r="F24" s="67"/>
      <c r="G24" s="67"/>
      <c r="H24" s="67"/>
      <c r="I24" s="67"/>
      <c r="J24" s="67"/>
      <c r="K24" s="67"/>
      <c r="L24" s="67"/>
      <c r="M24" s="67"/>
      <c r="N24" s="67"/>
      <c r="O24" s="67"/>
      <c r="P24" s="19"/>
      <c r="Q24" s="19"/>
      <c r="R24" s="19"/>
      <c r="S24" s="19"/>
      <c r="T24" s="21"/>
      <c r="U24" s="21"/>
    </row>
    <row r="25" spans="1:22" ht="15.75">
      <c r="A25" s="19"/>
      <c r="B25" s="19"/>
      <c r="C25" s="19"/>
      <c r="D25" s="159"/>
      <c r="E25" s="1" t="s">
        <v>74</v>
      </c>
      <c r="F25" s="67"/>
      <c r="G25" s="67"/>
      <c r="H25" s="67"/>
      <c r="I25" s="67"/>
      <c r="J25" s="67"/>
      <c r="K25" s="67"/>
      <c r="L25" s="67"/>
      <c r="M25" s="67"/>
      <c r="N25" s="67"/>
      <c r="O25" s="67"/>
      <c r="P25" s="19"/>
      <c r="Q25" s="19"/>
      <c r="R25" s="19"/>
      <c r="S25" s="19"/>
      <c r="T25" s="21"/>
      <c r="U25" s="21"/>
    </row>
    <row r="26" spans="1:22" ht="15.75">
      <c r="A26" s="19"/>
      <c r="B26" s="19"/>
      <c r="C26" s="19"/>
      <c r="D26" s="159"/>
      <c r="E26" s="1" t="s">
        <v>100</v>
      </c>
      <c r="F26" s="67"/>
      <c r="G26" s="67"/>
      <c r="H26" s="67"/>
      <c r="I26" s="67"/>
      <c r="J26" s="67"/>
      <c r="K26" s="67"/>
      <c r="L26" s="67"/>
      <c r="M26" s="67"/>
      <c r="N26" s="67"/>
      <c r="O26" s="67"/>
      <c r="P26" s="19"/>
      <c r="Q26" s="19"/>
      <c r="R26" s="19"/>
      <c r="S26" s="19"/>
      <c r="T26" s="21"/>
      <c r="U26" s="21"/>
    </row>
    <row r="27" spans="1:22" ht="15.75">
      <c r="A27" s="19"/>
      <c r="B27" s="19"/>
      <c r="C27" s="19"/>
      <c r="D27" s="159"/>
      <c r="E27" s="1" t="s">
        <v>96</v>
      </c>
      <c r="F27" s="67"/>
      <c r="G27" s="67"/>
      <c r="H27" s="67"/>
      <c r="I27" s="67"/>
      <c r="J27" s="67"/>
      <c r="K27" s="67"/>
      <c r="L27" s="67"/>
      <c r="M27" s="67"/>
      <c r="N27" s="67"/>
      <c r="O27" s="67"/>
      <c r="P27" s="19"/>
      <c r="Q27" s="19"/>
      <c r="R27" s="19"/>
      <c r="S27" s="19"/>
      <c r="T27" s="21"/>
      <c r="U27" s="21"/>
    </row>
    <row r="28" spans="1:22" ht="15.75">
      <c r="A28" s="19"/>
      <c r="B28" s="19"/>
      <c r="C28" s="19"/>
      <c r="D28" s="159"/>
      <c r="E28" s="1" t="s">
        <v>73</v>
      </c>
      <c r="F28" s="67"/>
      <c r="G28" s="67"/>
      <c r="H28" s="67"/>
      <c r="I28" s="67"/>
      <c r="J28" s="67"/>
      <c r="K28" s="67"/>
      <c r="L28" s="67"/>
      <c r="M28" s="67"/>
      <c r="N28" s="67"/>
      <c r="O28" s="67"/>
      <c r="P28" s="19"/>
      <c r="Q28" s="19"/>
      <c r="R28" s="19"/>
      <c r="S28" s="19"/>
      <c r="T28" s="21"/>
      <c r="U28" s="21"/>
    </row>
    <row r="29" spans="1:22" ht="12.75">
      <c r="A29" s="19"/>
      <c r="B29" s="19"/>
      <c r="C29" s="19"/>
      <c r="D29" s="19"/>
      <c r="E29" s="19"/>
      <c r="F29" s="53"/>
      <c r="G29" s="19"/>
      <c r="H29" s="19"/>
      <c r="I29" s="19"/>
      <c r="J29" s="19"/>
      <c r="K29" s="19"/>
      <c r="L29" s="19"/>
      <c r="M29" s="19"/>
      <c r="N29" s="19"/>
      <c r="O29" s="19"/>
      <c r="P29" s="19"/>
      <c r="Q29" s="19"/>
      <c r="R29" s="19"/>
      <c r="S29" s="19"/>
      <c r="T29" s="21"/>
      <c r="U29" s="21"/>
    </row>
    <row r="30" spans="1:22" s="22" customFormat="1" ht="25.5">
      <c r="A30" s="19"/>
      <c r="B30" s="155" t="s">
        <v>88</v>
      </c>
      <c r="C30" s="36"/>
      <c r="D30" s="36"/>
      <c r="E30" s="36"/>
      <c r="F30" s="54"/>
      <c r="G30" s="55"/>
      <c r="H30" s="132" t="s">
        <v>14</v>
      </c>
      <c r="I30" s="133"/>
      <c r="J30" s="133"/>
      <c r="K30" s="133"/>
      <c r="L30" s="133"/>
      <c r="M30" s="133"/>
      <c r="N30" s="133"/>
      <c r="O30" s="133"/>
      <c r="P30" s="133"/>
      <c r="Q30" s="133"/>
      <c r="R30" s="19"/>
      <c r="S30" s="19"/>
      <c r="T30" s="19"/>
      <c r="U30" s="21"/>
      <c r="V30" s="2"/>
    </row>
    <row r="31" spans="1:22" ht="18" customHeight="1">
      <c r="A31" s="19"/>
      <c r="B31" s="155"/>
      <c r="C31" s="104" t="s">
        <v>1</v>
      </c>
      <c r="D31" s="104"/>
      <c r="E31" s="135" t="s">
        <v>5</v>
      </c>
      <c r="F31" s="147" t="s">
        <v>112</v>
      </c>
      <c r="G31" s="148" t="s">
        <v>7</v>
      </c>
      <c r="H31" s="7">
        <v>1</v>
      </c>
      <c r="I31" s="7">
        <v>2</v>
      </c>
      <c r="J31" s="13">
        <v>3</v>
      </c>
      <c r="K31" s="7">
        <v>4</v>
      </c>
      <c r="L31" s="7">
        <v>5</v>
      </c>
      <c r="M31" s="31">
        <v>6</v>
      </c>
      <c r="N31" s="7">
        <v>7</v>
      </c>
      <c r="O31" s="7">
        <v>8</v>
      </c>
      <c r="P31" s="31">
        <v>9</v>
      </c>
      <c r="Q31" s="7">
        <v>10</v>
      </c>
      <c r="R31" s="19"/>
      <c r="S31" s="99"/>
      <c r="T31" s="99"/>
      <c r="U31" s="21"/>
    </row>
    <row r="32" spans="1:22" ht="18" customHeight="1">
      <c r="A32" s="19"/>
      <c r="B32" s="155"/>
      <c r="C32" s="104"/>
      <c r="D32" s="104"/>
      <c r="E32" s="135"/>
      <c r="F32" s="147"/>
      <c r="G32" s="148"/>
      <c r="H32" s="165">
        <v>43029</v>
      </c>
      <c r="I32" s="165"/>
      <c r="J32" s="165">
        <v>43057</v>
      </c>
      <c r="K32" s="165"/>
      <c r="L32" s="165"/>
      <c r="M32" s="165"/>
      <c r="N32" s="165"/>
      <c r="O32" s="165"/>
      <c r="P32" s="165"/>
      <c r="Q32" s="165"/>
      <c r="R32" s="19"/>
      <c r="S32" s="99"/>
      <c r="T32" s="99"/>
      <c r="U32" s="21"/>
    </row>
    <row r="33" spans="1:21" ht="24.95" customHeight="1">
      <c r="A33" s="19"/>
      <c r="B33" s="155"/>
      <c r="C33" s="69" t="s">
        <v>34</v>
      </c>
      <c r="D33" s="49">
        <v>1</v>
      </c>
      <c r="E33" s="91" t="s">
        <v>57</v>
      </c>
      <c r="F33" s="87">
        <f>G33-H33</f>
        <v>54</v>
      </c>
      <c r="G33" s="175">
        <f>SUM(H33:O33)</f>
        <v>70</v>
      </c>
      <c r="H33" s="172">
        <v>16</v>
      </c>
      <c r="I33" s="96">
        <v>20</v>
      </c>
      <c r="J33" s="97">
        <v>18</v>
      </c>
      <c r="K33" s="98">
        <v>16</v>
      </c>
      <c r="L33" s="51"/>
      <c r="M33" s="51"/>
      <c r="N33" s="51"/>
      <c r="O33" s="51"/>
      <c r="P33" s="51"/>
      <c r="Q33" s="51"/>
      <c r="R33" s="19"/>
      <c r="S33" s="99"/>
      <c r="T33" s="99"/>
      <c r="U33" s="21"/>
    </row>
    <row r="34" spans="1:21" ht="24.95" customHeight="1">
      <c r="A34" s="19"/>
      <c r="B34" s="155"/>
      <c r="C34" s="69" t="s">
        <v>9</v>
      </c>
      <c r="D34" s="49">
        <v>2</v>
      </c>
      <c r="E34" s="91" t="s">
        <v>58</v>
      </c>
      <c r="F34" s="87">
        <f>G34-J34</f>
        <v>54</v>
      </c>
      <c r="G34" s="175">
        <f>SUM(H34:O34)</f>
        <v>67</v>
      </c>
      <c r="H34" s="96">
        <v>20</v>
      </c>
      <c r="I34" s="98">
        <v>16</v>
      </c>
      <c r="J34" s="52">
        <v>13</v>
      </c>
      <c r="K34" s="97">
        <v>18</v>
      </c>
      <c r="L34" s="51"/>
      <c r="M34" s="51"/>
      <c r="N34" s="51"/>
      <c r="O34" s="51"/>
      <c r="P34" s="51"/>
      <c r="Q34" s="51"/>
      <c r="R34" s="19"/>
      <c r="S34" s="99"/>
      <c r="T34" s="99"/>
      <c r="U34" s="21"/>
    </row>
    <row r="35" spans="1:21" ht="24.95" customHeight="1">
      <c r="A35" s="19"/>
      <c r="B35" s="155"/>
      <c r="C35" s="68" t="s">
        <v>6</v>
      </c>
      <c r="D35" s="49">
        <v>3</v>
      </c>
      <c r="E35" s="91" t="s">
        <v>40</v>
      </c>
      <c r="F35" s="87">
        <f>G35-J35</f>
        <v>52</v>
      </c>
      <c r="G35" s="175">
        <f>SUM(H35:O35)</f>
        <v>66</v>
      </c>
      <c r="H35" s="96">
        <v>20</v>
      </c>
      <c r="I35" s="98">
        <v>16</v>
      </c>
      <c r="J35" s="52">
        <v>14</v>
      </c>
      <c r="K35" s="98">
        <v>16</v>
      </c>
      <c r="L35" s="51"/>
      <c r="M35" s="51"/>
      <c r="N35" s="51"/>
      <c r="O35" s="51"/>
      <c r="P35" s="51"/>
      <c r="Q35" s="51"/>
      <c r="R35" s="19"/>
      <c r="S35" s="99"/>
      <c r="T35" s="99"/>
      <c r="U35" s="21"/>
    </row>
    <row r="36" spans="1:21" ht="24.95" customHeight="1">
      <c r="A36" s="19"/>
      <c r="B36" s="155"/>
      <c r="C36" s="69" t="s">
        <v>34</v>
      </c>
      <c r="D36" s="49">
        <v>4</v>
      </c>
      <c r="E36" s="91" t="s">
        <v>42</v>
      </c>
      <c r="F36" s="87">
        <f>G36-K36</f>
        <v>52</v>
      </c>
      <c r="G36" s="175">
        <f>SUM(H36:O36)</f>
        <v>67</v>
      </c>
      <c r="H36" s="98">
        <v>16</v>
      </c>
      <c r="I36" s="97">
        <v>18</v>
      </c>
      <c r="J36" s="97">
        <v>18</v>
      </c>
      <c r="K36" s="52">
        <v>15</v>
      </c>
      <c r="L36" s="51"/>
      <c r="M36" s="51"/>
      <c r="N36" s="51"/>
      <c r="O36" s="51"/>
      <c r="P36" s="51"/>
      <c r="Q36" s="51"/>
      <c r="R36" s="19"/>
      <c r="S36" s="99"/>
      <c r="T36" s="99"/>
      <c r="U36" s="21"/>
    </row>
    <row r="37" spans="1:21" ht="24.95" customHeight="1">
      <c r="A37" s="19"/>
      <c r="B37" s="155"/>
      <c r="C37" s="90" t="s">
        <v>10</v>
      </c>
      <c r="D37" s="49">
        <v>5</v>
      </c>
      <c r="E37" s="91" t="s">
        <v>103</v>
      </c>
      <c r="F37" s="87">
        <f>G37</f>
        <v>40</v>
      </c>
      <c r="G37" s="175">
        <f>SUM(H37:O37)</f>
        <v>40</v>
      </c>
      <c r="H37" s="51"/>
      <c r="I37" s="51"/>
      <c r="J37" s="96">
        <v>20</v>
      </c>
      <c r="K37" s="96">
        <v>20</v>
      </c>
      <c r="L37" s="51"/>
      <c r="M37" s="51"/>
      <c r="N37" s="51"/>
      <c r="O37" s="51"/>
      <c r="P37" s="51"/>
      <c r="Q37" s="51"/>
      <c r="R37" s="19"/>
      <c r="S37" s="99"/>
      <c r="T37" s="99"/>
      <c r="U37" s="21"/>
    </row>
    <row r="38" spans="1:21" ht="24.95" customHeight="1">
      <c r="A38" s="19"/>
      <c r="B38" s="155"/>
      <c r="C38" s="90" t="s">
        <v>10</v>
      </c>
      <c r="D38" s="49">
        <v>6</v>
      </c>
      <c r="E38" s="91" t="s">
        <v>102</v>
      </c>
      <c r="F38" s="87">
        <f>G38</f>
        <v>40</v>
      </c>
      <c r="G38" s="175">
        <f>SUM(H38:O38)</f>
        <v>40</v>
      </c>
      <c r="H38" s="51"/>
      <c r="I38" s="51"/>
      <c r="J38" s="96">
        <v>20</v>
      </c>
      <c r="K38" s="96">
        <v>20</v>
      </c>
      <c r="L38" s="51"/>
      <c r="M38" s="51"/>
      <c r="N38" s="51"/>
      <c r="O38" s="51"/>
      <c r="P38" s="51"/>
      <c r="Q38" s="51"/>
      <c r="R38" s="19"/>
      <c r="S38" s="99"/>
      <c r="T38" s="99"/>
      <c r="U38" s="21"/>
    </row>
    <row r="39" spans="1:21" ht="24.95" customHeight="1">
      <c r="A39" s="19"/>
      <c r="B39" s="155"/>
      <c r="C39" s="70" t="s">
        <v>113</v>
      </c>
      <c r="D39" s="49">
        <v>7</v>
      </c>
      <c r="E39" s="91" t="s">
        <v>43</v>
      </c>
      <c r="F39" s="87">
        <f>G39</f>
        <v>38</v>
      </c>
      <c r="G39" s="175">
        <f>SUM(H39:O39)</f>
        <v>38</v>
      </c>
      <c r="H39" s="97">
        <v>18</v>
      </c>
      <c r="I39" s="96">
        <v>20</v>
      </c>
      <c r="J39" s="51"/>
      <c r="K39" s="51"/>
      <c r="L39" s="51"/>
      <c r="M39" s="51"/>
      <c r="N39" s="51"/>
      <c r="O39" s="51"/>
      <c r="P39" s="51"/>
      <c r="Q39" s="51"/>
      <c r="R39" s="19"/>
      <c r="S39" s="99"/>
      <c r="T39" s="99"/>
      <c r="U39" s="21"/>
    </row>
    <row r="40" spans="1:21" ht="24.95" customHeight="1">
      <c r="A40" s="19"/>
      <c r="B40" s="155"/>
      <c r="C40" s="70" t="s">
        <v>8</v>
      </c>
      <c r="D40" s="49">
        <v>8</v>
      </c>
      <c r="E40" s="91" t="s">
        <v>2</v>
      </c>
      <c r="F40" s="87">
        <f>G40-J40</f>
        <v>38</v>
      </c>
      <c r="G40" s="175">
        <f>SUM(H40:O40)</f>
        <v>49</v>
      </c>
      <c r="H40" s="51">
        <v>13</v>
      </c>
      <c r="I40" s="51">
        <v>13</v>
      </c>
      <c r="J40" s="52">
        <v>11</v>
      </c>
      <c r="K40" s="51">
        <v>12</v>
      </c>
      <c r="L40" s="51"/>
      <c r="M40" s="51"/>
      <c r="N40" s="51"/>
      <c r="O40" s="51"/>
      <c r="P40" s="51"/>
      <c r="Q40" s="51"/>
      <c r="R40" s="19"/>
      <c r="S40" s="99"/>
      <c r="T40" s="99"/>
      <c r="U40" s="21"/>
    </row>
    <row r="41" spans="1:21" ht="24.95" customHeight="1">
      <c r="A41" s="19"/>
      <c r="B41" s="155"/>
      <c r="C41" s="90" t="s">
        <v>10</v>
      </c>
      <c r="D41" s="173">
        <v>9</v>
      </c>
      <c r="E41" s="91" t="s">
        <v>108</v>
      </c>
      <c r="F41" s="87">
        <f>G41</f>
        <v>30</v>
      </c>
      <c r="G41" s="175">
        <f>SUM(H41:O41)</f>
        <v>30</v>
      </c>
      <c r="H41" s="51"/>
      <c r="I41" s="51"/>
      <c r="J41" s="98">
        <v>16</v>
      </c>
      <c r="K41" s="51">
        <v>14</v>
      </c>
      <c r="L41" s="51"/>
      <c r="M41" s="51"/>
      <c r="N41" s="51"/>
      <c r="O41" s="51"/>
      <c r="P41" s="51"/>
      <c r="Q41" s="51"/>
      <c r="R41" s="19"/>
      <c r="S41" s="99"/>
      <c r="T41" s="99"/>
      <c r="U41" s="21"/>
    </row>
    <row r="42" spans="1:21" ht="24.95" customHeight="1">
      <c r="A42" s="19"/>
      <c r="B42" s="155"/>
      <c r="C42" s="90" t="s">
        <v>10</v>
      </c>
      <c r="D42" s="174"/>
      <c r="E42" s="91" t="s">
        <v>107</v>
      </c>
      <c r="F42" s="87">
        <f>G42</f>
        <v>30</v>
      </c>
      <c r="G42" s="175">
        <f>SUM(H42:O42)</f>
        <v>30</v>
      </c>
      <c r="H42" s="51"/>
      <c r="I42" s="51"/>
      <c r="J42" s="98">
        <v>16</v>
      </c>
      <c r="K42" s="51">
        <v>14</v>
      </c>
      <c r="L42" s="51"/>
      <c r="M42" s="51"/>
      <c r="N42" s="51"/>
      <c r="O42" s="51"/>
      <c r="P42" s="51"/>
      <c r="Q42" s="51"/>
      <c r="R42" s="19"/>
      <c r="S42" s="99"/>
      <c r="T42" s="99"/>
      <c r="U42" s="21"/>
    </row>
    <row r="43" spans="1:21" ht="24.95" customHeight="1">
      <c r="A43" s="19"/>
      <c r="B43" s="155"/>
      <c r="C43" s="70" t="s">
        <v>114</v>
      </c>
      <c r="D43" s="49">
        <v>11</v>
      </c>
      <c r="E43" s="91" t="s">
        <v>52</v>
      </c>
      <c r="F43" s="87">
        <f>G43</f>
        <v>28</v>
      </c>
      <c r="G43" s="175">
        <f>SUM(H43:O43)</f>
        <v>28</v>
      </c>
      <c r="H43" s="51">
        <v>14</v>
      </c>
      <c r="I43" s="51">
        <v>14</v>
      </c>
      <c r="J43" s="51"/>
      <c r="K43" s="51"/>
      <c r="L43" s="51"/>
      <c r="M43" s="51"/>
      <c r="N43" s="51"/>
      <c r="O43" s="51"/>
      <c r="P43" s="51"/>
      <c r="Q43" s="51"/>
      <c r="R43" s="19"/>
      <c r="S43" s="99"/>
      <c r="T43" s="99"/>
      <c r="U43" s="21"/>
    </row>
    <row r="44" spans="1:21" ht="24.95" customHeight="1">
      <c r="A44" s="19"/>
      <c r="B44" s="155"/>
      <c r="C44" s="70" t="s">
        <v>114</v>
      </c>
      <c r="D44" s="49">
        <v>12</v>
      </c>
      <c r="E44" s="91" t="s">
        <v>115</v>
      </c>
      <c r="F44" s="87">
        <f>G44</f>
        <v>25</v>
      </c>
      <c r="G44" s="175">
        <f>SUM(H44:O44)</f>
        <v>25</v>
      </c>
      <c r="H44" s="51">
        <v>12</v>
      </c>
      <c r="I44" s="51">
        <v>13</v>
      </c>
      <c r="J44" s="51"/>
      <c r="K44" s="51"/>
      <c r="L44" s="51"/>
      <c r="M44" s="51"/>
      <c r="N44" s="51"/>
      <c r="O44" s="51"/>
      <c r="P44" s="51"/>
      <c r="Q44" s="51"/>
      <c r="R44" s="19"/>
      <c r="S44" s="99"/>
      <c r="T44" s="99"/>
      <c r="U44" s="21"/>
    </row>
    <row r="45" spans="1:21" ht="24.95" customHeight="1">
      <c r="A45" s="19"/>
      <c r="B45" s="155"/>
      <c r="C45" s="90" t="s">
        <v>10</v>
      </c>
      <c r="D45" s="173">
        <v>13</v>
      </c>
      <c r="E45" s="91" t="s">
        <v>116</v>
      </c>
      <c r="F45" s="87">
        <f>G45</f>
        <v>23</v>
      </c>
      <c r="G45" s="175">
        <f>SUM(H45:O45)</f>
        <v>23</v>
      </c>
      <c r="H45" s="51"/>
      <c r="I45" s="51"/>
      <c r="J45" s="51">
        <v>12</v>
      </c>
      <c r="K45" s="51">
        <v>11</v>
      </c>
      <c r="L45" s="51"/>
      <c r="M45" s="51"/>
      <c r="N45" s="51"/>
      <c r="O45" s="51"/>
      <c r="P45" s="51"/>
      <c r="Q45" s="51"/>
      <c r="R45" s="19"/>
      <c r="S45" s="99"/>
      <c r="T45" s="99"/>
      <c r="U45" s="21"/>
    </row>
    <row r="46" spans="1:21" ht="24.95" customHeight="1">
      <c r="A46" s="19"/>
      <c r="B46" s="155"/>
      <c r="C46" s="90" t="s">
        <v>10</v>
      </c>
      <c r="D46" s="174"/>
      <c r="E46" s="91" t="s">
        <v>117</v>
      </c>
      <c r="F46" s="87">
        <f>G46</f>
        <v>23</v>
      </c>
      <c r="G46" s="175">
        <f>SUM(H46:O46)</f>
        <v>23</v>
      </c>
      <c r="H46" s="51"/>
      <c r="I46" s="51"/>
      <c r="J46" s="51">
        <v>12</v>
      </c>
      <c r="K46" s="51">
        <v>11</v>
      </c>
      <c r="L46" s="51"/>
      <c r="M46" s="51"/>
      <c r="N46" s="51"/>
      <c r="O46" s="51"/>
      <c r="P46" s="51"/>
      <c r="Q46" s="51"/>
      <c r="R46" s="19"/>
      <c r="S46" s="99"/>
      <c r="T46" s="99"/>
      <c r="U46" s="21"/>
    </row>
    <row r="47" spans="1:21" ht="24.95" customHeight="1">
      <c r="A47" s="19"/>
      <c r="B47" s="155"/>
      <c r="C47" s="90" t="s">
        <v>10</v>
      </c>
      <c r="D47" s="49">
        <v>15</v>
      </c>
      <c r="E47" s="91" t="s">
        <v>118</v>
      </c>
      <c r="F47" s="87">
        <f>G47</f>
        <v>21</v>
      </c>
      <c r="G47" s="89">
        <f>SUM(H47:O47)</f>
        <v>21</v>
      </c>
      <c r="H47" s="51"/>
      <c r="I47" s="51"/>
      <c r="J47" s="51">
        <v>11</v>
      </c>
      <c r="K47" s="51">
        <v>10</v>
      </c>
      <c r="L47" s="51"/>
      <c r="M47" s="51"/>
      <c r="N47" s="51"/>
      <c r="O47" s="51"/>
      <c r="P47" s="51"/>
      <c r="Q47" s="51"/>
      <c r="R47" s="19"/>
      <c r="S47" s="99"/>
      <c r="T47" s="99"/>
      <c r="U47" s="21"/>
    </row>
    <row r="48" spans="1:21" ht="24.95" customHeight="1">
      <c r="A48" s="19"/>
      <c r="B48" s="155"/>
      <c r="C48" s="14"/>
      <c r="D48" s="14"/>
      <c r="E48" s="14"/>
      <c r="F48" s="68" t="s">
        <v>6</v>
      </c>
      <c r="G48" s="69" t="s">
        <v>34</v>
      </c>
      <c r="H48" s="69" t="s">
        <v>9</v>
      </c>
      <c r="I48" s="69" t="s">
        <v>35</v>
      </c>
      <c r="J48" s="69" t="s">
        <v>48</v>
      </c>
      <c r="K48" s="70" t="s">
        <v>45</v>
      </c>
      <c r="L48" s="70" t="s">
        <v>37</v>
      </c>
      <c r="M48" s="70" t="s">
        <v>36</v>
      </c>
      <c r="N48" s="70" t="s">
        <v>8</v>
      </c>
      <c r="O48" s="71" t="s">
        <v>10</v>
      </c>
      <c r="P48" s="19"/>
      <c r="Q48" s="19"/>
      <c r="R48" s="19"/>
      <c r="S48" s="99"/>
      <c r="T48" s="99"/>
      <c r="U48" s="19"/>
    </row>
    <row r="49" spans="1:22" ht="12.75">
      <c r="A49" s="19"/>
      <c r="B49" s="19"/>
      <c r="C49" s="19"/>
      <c r="D49" s="19"/>
      <c r="E49" s="19"/>
      <c r="F49" s="19"/>
      <c r="G49" s="19"/>
      <c r="H49" s="19"/>
      <c r="I49" s="19"/>
      <c r="J49" s="19"/>
      <c r="K49" s="19"/>
      <c r="L49" s="19"/>
      <c r="M49" s="19"/>
      <c r="N49" s="19"/>
      <c r="O49" s="19"/>
      <c r="P49" s="19"/>
      <c r="Q49" s="19"/>
      <c r="R49" s="19"/>
      <c r="S49" s="19"/>
      <c r="T49" s="19"/>
      <c r="U49" s="19"/>
    </row>
    <row r="50" spans="1:22" ht="12.75">
      <c r="A50" s="75"/>
      <c r="B50" s="45"/>
      <c r="C50" s="75"/>
      <c r="D50" s="45"/>
      <c r="E50" s="75"/>
      <c r="F50" s="45"/>
      <c r="G50" s="75"/>
      <c r="H50" s="45"/>
      <c r="I50" s="75"/>
      <c r="J50" s="45"/>
      <c r="K50" s="75"/>
      <c r="L50" s="45"/>
      <c r="M50" s="75"/>
      <c r="N50" s="45"/>
      <c r="O50" s="75"/>
      <c r="P50" s="45"/>
      <c r="Q50" s="75"/>
      <c r="R50" s="45"/>
      <c r="S50" s="75"/>
      <c r="T50" s="45"/>
      <c r="U50" s="75"/>
    </row>
    <row r="51" spans="1:22" ht="12.75">
      <c r="A51" s="19"/>
      <c r="B51" s="19"/>
      <c r="C51" s="19"/>
      <c r="D51" s="19"/>
      <c r="E51" s="19"/>
      <c r="F51" s="19"/>
      <c r="G51" s="19"/>
      <c r="H51" s="19"/>
      <c r="I51" s="19"/>
      <c r="J51" s="19"/>
      <c r="K51" s="19"/>
      <c r="L51" s="19"/>
      <c r="M51" s="19"/>
      <c r="N51" s="19"/>
      <c r="O51" s="19"/>
      <c r="P51" s="19"/>
      <c r="Q51" s="19"/>
      <c r="R51" s="19"/>
      <c r="S51" s="19"/>
      <c r="T51" s="19"/>
      <c r="U51" s="19"/>
    </row>
    <row r="52" spans="1:22" ht="19.5">
      <c r="A52" s="19"/>
      <c r="B52" s="134">
        <v>43057</v>
      </c>
      <c r="C52" s="111" t="s">
        <v>28</v>
      </c>
      <c r="D52" s="103" t="s">
        <v>92</v>
      </c>
      <c r="E52" s="103"/>
      <c r="F52" s="103"/>
      <c r="G52" s="103"/>
      <c r="H52" s="103"/>
      <c r="I52" s="103"/>
      <c r="J52" s="103"/>
      <c r="K52" s="103"/>
      <c r="L52" s="103"/>
      <c r="M52" s="103"/>
      <c r="N52" s="103"/>
      <c r="O52" s="103"/>
      <c r="P52" s="21"/>
      <c r="Q52" s="21"/>
      <c r="R52" s="21"/>
      <c r="S52" s="21"/>
      <c r="T52" s="21"/>
      <c r="U52" s="6"/>
    </row>
    <row r="53" spans="1:22" ht="20.100000000000001" customHeight="1">
      <c r="A53" s="19"/>
      <c r="B53" s="134"/>
      <c r="C53" s="111"/>
      <c r="D53" s="104" t="s">
        <v>1</v>
      </c>
      <c r="E53" s="105" t="s">
        <v>15</v>
      </c>
      <c r="F53" s="105" t="s">
        <v>21</v>
      </c>
      <c r="G53" s="105"/>
      <c r="H53" s="105" t="s">
        <v>5</v>
      </c>
      <c r="I53" s="105"/>
      <c r="J53" s="135" t="s">
        <v>0</v>
      </c>
      <c r="K53" s="135"/>
      <c r="L53" s="136" t="s">
        <v>11</v>
      </c>
      <c r="M53" s="136"/>
      <c r="N53" s="137" t="s">
        <v>33</v>
      </c>
      <c r="O53" s="138" t="s">
        <v>3</v>
      </c>
      <c r="P53" s="21"/>
      <c r="Q53" s="139" t="s">
        <v>120</v>
      </c>
      <c r="R53" s="139"/>
      <c r="S53" s="139"/>
      <c r="T53" s="139"/>
      <c r="U53" s="6"/>
    </row>
    <row r="54" spans="1:22" ht="20.100000000000001" customHeight="1">
      <c r="A54" s="19"/>
      <c r="B54" s="134"/>
      <c r="C54" s="111"/>
      <c r="D54" s="104"/>
      <c r="E54" s="105"/>
      <c r="F54" s="105"/>
      <c r="G54" s="105"/>
      <c r="H54" s="105"/>
      <c r="I54" s="105"/>
      <c r="J54" s="135"/>
      <c r="K54" s="135"/>
      <c r="L54" s="136"/>
      <c r="M54" s="136"/>
      <c r="N54" s="137"/>
      <c r="O54" s="138"/>
      <c r="P54" s="21"/>
      <c r="Q54" s="139"/>
      <c r="R54" s="139"/>
      <c r="S54" s="139"/>
      <c r="T54" s="139"/>
      <c r="U54" s="6"/>
    </row>
    <row r="55" spans="1:22" ht="18" customHeight="1">
      <c r="A55" s="19"/>
      <c r="B55" s="134"/>
      <c r="C55" s="111"/>
      <c r="D55" s="49">
        <v>1</v>
      </c>
      <c r="E55" s="1" t="s">
        <v>95</v>
      </c>
      <c r="F55" s="143" t="s">
        <v>103</v>
      </c>
      <c r="G55" s="144"/>
      <c r="H55" s="143" t="s">
        <v>102</v>
      </c>
      <c r="I55" s="144"/>
      <c r="J55" s="143" t="s">
        <v>79</v>
      </c>
      <c r="K55" s="144"/>
      <c r="L55" s="143" t="s">
        <v>44</v>
      </c>
      <c r="M55" s="144"/>
      <c r="N55" s="47" t="s">
        <v>25</v>
      </c>
      <c r="O55" s="85">
        <v>6.5990000000000002</v>
      </c>
      <c r="P55" s="21"/>
      <c r="Q55" s="139"/>
      <c r="R55" s="139"/>
      <c r="S55" s="139"/>
      <c r="T55" s="139"/>
      <c r="U55" s="6"/>
      <c r="V55" s="100" t="s">
        <v>95</v>
      </c>
    </row>
    <row r="56" spans="1:22" ht="18" customHeight="1">
      <c r="A56" s="19"/>
      <c r="B56" s="134"/>
      <c r="C56" s="111"/>
      <c r="D56" s="49">
        <v>2</v>
      </c>
      <c r="E56" s="1" t="s">
        <v>74</v>
      </c>
      <c r="F56" s="143" t="s">
        <v>102</v>
      </c>
      <c r="G56" s="144"/>
      <c r="H56" s="143" t="s">
        <v>58</v>
      </c>
      <c r="I56" s="144"/>
      <c r="J56" s="143" t="s">
        <v>79</v>
      </c>
      <c r="K56" s="144"/>
      <c r="L56" s="143" t="s">
        <v>84</v>
      </c>
      <c r="M56" s="144"/>
      <c r="N56" s="47" t="s">
        <v>25</v>
      </c>
      <c r="O56" s="85">
        <v>6.657</v>
      </c>
      <c r="P56" s="21"/>
      <c r="Q56" s="139"/>
      <c r="R56" s="139"/>
      <c r="S56" s="139"/>
      <c r="T56" s="139"/>
      <c r="U56" s="6"/>
      <c r="V56" s="100" t="s">
        <v>74</v>
      </c>
    </row>
    <row r="57" spans="1:22" ht="18" customHeight="1">
      <c r="A57" s="19"/>
      <c r="B57" s="134"/>
      <c r="C57" s="111"/>
      <c r="D57" s="49">
        <v>3</v>
      </c>
      <c r="E57" s="1" t="s">
        <v>73</v>
      </c>
      <c r="F57" s="143" t="s">
        <v>58</v>
      </c>
      <c r="G57" s="144"/>
      <c r="H57" s="143" t="s">
        <v>40</v>
      </c>
      <c r="I57" s="144"/>
      <c r="J57" s="143" t="s">
        <v>80</v>
      </c>
      <c r="K57" s="144"/>
      <c r="L57" s="143" t="s">
        <v>84</v>
      </c>
      <c r="M57" s="144"/>
      <c r="N57" s="47" t="s">
        <v>25</v>
      </c>
      <c r="O57" s="85">
        <v>6.6820000000000004</v>
      </c>
      <c r="P57" s="21"/>
      <c r="Q57" s="139"/>
      <c r="R57" s="139"/>
      <c r="S57" s="139"/>
      <c r="T57" s="139"/>
      <c r="U57" s="6"/>
      <c r="V57" s="100" t="s">
        <v>98</v>
      </c>
    </row>
    <row r="58" spans="1:22" ht="18" customHeight="1">
      <c r="A58" s="19"/>
      <c r="B58" s="134"/>
      <c r="C58" s="111"/>
      <c r="D58" s="49">
        <v>4</v>
      </c>
      <c r="E58" s="1" t="s">
        <v>75</v>
      </c>
      <c r="F58" s="143" t="s">
        <v>57</v>
      </c>
      <c r="G58" s="144"/>
      <c r="H58" s="143" t="s">
        <v>42</v>
      </c>
      <c r="I58" s="144"/>
      <c r="J58" s="143" t="s">
        <v>79</v>
      </c>
      <c r="K58" s="144"/>
      <c r="L58" s="143" t="s">
        <v>83</v>
      </c>
      <c r="M58" s="144"/>
      <c r="N58" s="47" t="s">
        <v>25</v>
      </c>
      <c r="O58" s="85">
        <v>6.6840000000000002</v>
      </c>
      <c r="P58" s="21"/>
      <c r="Q58" s="139"/>
      <c r="R58" s="139"/>
      <c r="S58" s="139"/>
      <c r="T58" s="139"/>
      <c r="U58" s="6"/>
      <c r="V58" s="100" t="s">
        <v>97</v>
      </c>
    </row>
    <row r="59" spans="1:22" ht="18" customHeight="1">
      <c r="A59" s="19"/>
      <c r="B59" s="134"/>
      <c r="C59" s="111"/>
      <c r="D59" s="49">
        <v>5</v>
      </c>
      <c r="E59" s="1" t="s">
        <v>56</v>
      </c>
      <c r="F59" s="143" t="s">
        <v>40</v>
      </c>
      <c r="G59" s="144"/>
      <c r="H59" s="143" t="s">
        <v>57</v>
      </c>
      <c r="I59" s="144"/>
      <c r="J59" s="143" t="s">
        <v>80</v>
      </c>
      <c r="K59" s="144"/>
      <c r="L59" s="143" t="s">
        <v>84</v>
      </c>
      <c r="M59" s="144"/>
      <c r="N59" s="47" t="s">
        <v>25</v>
      </c>
      <c r="O59" s="85">
        <v>6.7350000000000003</v>
      </c>
      <c r="P59" s="21"/>
      <c r="Q59" s="139"/>
      <c r="R59" s="139"/>
      <c r="S59" s="139"/>
      <c r="T59" s="139"/>
      <c r="U59" s="6"/>
      <c r="V59" s="100" t="s">
        <v>99</v>
      </c>
    </row>
    <row r="60" spans="1:22" ht="18" customHeight="1">
      <c r="A60" s="19"/>
      <c r="B60" s="134"/>
      <c r="C60" s="111"/>
      <c r="D60" s="49">
        <v>6</v>
      </c>
      <c r="E60" s="1" t="s">
        <v>96</v>
      </c>
      <c r="F60" s="143" t="s">
        <v>107</v>
      </c>
      <c r="G60" s="144"/>
      <c r="H60" s="143" t="s">
        <v>108</v>
      </c>
      <c r="I60" s="144"/>
      <c r="J60" s="143" t="s">
        <v>80</v>
      </c>
      <c r="K60" s="144"/>
      <c r="L60" s="143" t="s">
        <v>84</v>
      </c>
      <c r="M60" s="144"/>
      <c r="N60" s="47" t="s">
        <v>25</v>
      </c>
      <c r="O60" s="86">
        <v>6.8049999999999997</v>
      </c>
      <c r="P60" s="21"/>
      <c r="Q60" s="139"/>
      <c r="R60" s="139"/>
      <c r="S60" s="139"/>
      <c r="T60" s="139"/>
      <c r="U60" s="6"/>
      <c r="V60" s="100" t="s">
        <v>96</v>
      </c>
    </row>
    <row r="61" spans="1:22" ht="18" customHeight="1">
      <c r="A61" s="19"/>
      <c r="B61" s="134"/>
      <c r="C61" s="111"/>
      <c r="D61" s="49">
        <v>7</v>
      </c>
      <c r="E61" s="1" t="s">
        <v>66</v>
      </c>
      <c r="F61" s="143" t="s">
        <v>2</v>
      </c>
      <c r="G61" s="144"/>
      <c r="H61" s="143" t="s">
        <v>103</v>
      </c>
      <c r="I61" s="144"/>
      <c r="J61" s="143" t="s">
        <v>82</v>
      </c>
      <c r="K61" s="144"/>
      <c r="L61" s="143" t="s">
        <v>84</v>
      </c>
      <c r="M61" s="144"/>
      <c r="N61" s="47" t="s">
        <v>25</v>
      </c>
      <c r="O61" s="86">
        <v>6.9820000000000002</v>
      </c>
      <c r="P61" s="21"/>
      <c r="Q61" s="139"/>
      <c r="R61" s="139"/>
      <c r="S61" s="139"/>
      <c r="T61" s="139"/>
      <c r="U61" s="6"/>
      <c r="V61" s="100" t="s">
        <v>111</v>
      </c>
    </row>
    <row r="62" spans="1:22" ht="18" customHeight="1">
      <c r="A62" s="19"/>
      <c r="B62" s="134"/>
      <c r="C62" s="111"/>
      <c r="D62" s="49">
        <v>8</v>
      </c>
      <c r="E62" s="1" t="s">
        <v>65</v>
      </c>
      <c r="F62" s="143" t="s">
        <v>101</v>
      </c>
      <c r="G62" s="144"/>
      <c r="H62" s="143" t="s">
        <v>2</v>
      </c>
      <c r="I62" s="144"/>
      <c r="J62" s="143" t="s">
        <v>82</v>
      </c>
      <c r="K62" s="144"/>
      <c r="L62" s="143" t="s">
        <v>104</v>
      </c>
      <c r="M62" s="144"/>
      <c r="N62" s="47" t="s">
        <v>16</v>
      </c>
      <c r="O62" s="86">
        <v>6.9889999999999999</v>
      </c>
      <c r="P62" s="21"/>
      <c r="Q62" s="139"/>
      <c r="R62" s="139"/>
      <c r="S62" s="139"/>
      <c r="T62" s="139"/>
      <c r="U62" s="6"/>
      <c r="V62" s="100" t="s">
        <v>71</v>
      </c>
    </row>
    <row r="63" spans="1:22" ht="18" customHeight="1">
      <c r="A63" s="19"/>
      <c r="B63" s="134"/>
      <c r="C63" s="111"/>
      <c r="D63" s="49">
        <v>9</v>
      </c>
      <c r="E63" s="1" t="s">
        <v>100</v>
      </c>
      <c r="F63" s="143" t="s">
        <v>106</v>
      </c>
      <c r="G63" s="144"/>
      <c r="H63" s="143" t="s">
        <v>105</v>
      </c>
      <c r="I63" s="144"/>
      <c r="J63" s="143" t="s">
        <v>79</v>
      </c>
      <c r="K63" s="144"/>
      <c r="L63" s="143" t="s">
        <v>84</v>
      </c>
      <c r="M63" s="144"/>
      <c r="N63" s="47" t="s">
        <v>109</v>
      </c>
      <c r="O63" s="40">
        <v>7.726</v>
      </c>
      <c r="P63" s="21"/>
      <c r="Q63" s="139"/>
      <c r="R63" s="139"/>
      <c r="S63" s="139"/>
      <c r="T63" s="139"/>
      <c r="U63" s="6"/>
      <c r="V63" s="100" t="s">
        <v>100</v>
      </c>
    </row>
    <row r="64" spans="1:22" ht="18" customHeight="1">
      <c r="A64" s="19"/>
      <c r="B64" s="134"/>
      <c r="C64" s="111"/>
      <c r="D64" s="6"/>
      <c r="E64" s="6"/>
      <c r="F64" s="6"/>
      <c r="G64" s="6"/>
      <c r="H64" s="6"/>
      <c r="I64" s="6"/>
      <c r="J64" s="6"/>
      <c r="K64" s="6"/>
      <c r="L64" s="6"/>
      <c r="M64" s="6"/>
      <c r="N64" s="6"/>
      <c r="O64" s="6"/>
      <c r="P64" s="6"/>
      <c r="Q64" s="6"/>
      <c r="R64" s="6"/>
      <c r="S64" s="6"/>
      <c r="T64" s="6"/>
      <c r="U64" s="6"/>
    </row>
    <row r="65" spans="1:22" ht="18" customHeight="1">
      <c r="A65" s="19"/>
      <c r="B65" s="134"/>
      <c r="C65" s="111"/>
      <c r="D65" s="103" t="s">
        <v>24</v>
      </c>
      <c r="E65" s="103"/>
      <c r="F65" s="103"/>
      <c r="G65" s="103"/>
      <c r="H65" s="103"/>
      <c r="I65" s="103"/>
      <c r="J65" s="103"/>
      <c r="K65" s="103"/>
      <c r="L65" s="103"/>
      <c r="M65" s="103"/>
      <c r="N65" s="103"/>
      <c r="O65" s="103"/>
      <c r="P65" s="103"/>
      <c r="Q65" s="103"/>
      <c r="R65" s="103"/>
      <c r="S65" s="103"/>
      <c r="T65" s="6"/>
      <c r="U65" s="19"/>
      <c r="V65" s="100" t="s">
        <v>95</v>
      </c>
    </row>
    <row r="66" spans="1:22" ht="18" customHeight="1">
      <c r="A66" s="19"/>
      <c r="B66" s="134"/>
      <c r="C66" s="111"/>
      <c r="D66" s="104" t="s">
        <v>1</v>
      </c>
      <c r="E66" s="105" t="s">
        <v>15</v>
      </c>
      <c r="F66" s="109" t="s">
        <v>59</v>
      </c>
      <c r="G66" s="107" t="s">
        <v>20</v>
      </c>
      <c r="H66" s="108" t="s">
        <v>17</v>
      </c>
      <c r="I66" s="108"/>
      <c r="J66" s="108"/>
      <c r="K66" s="108"/>
      <c r="L66" s="108"/>
      <c r="M66" s="108"/>
      <c r="N66" s="108" t="s">
        <v>18</v>
      </c>
      <c r="O66" s="108"/>
      <c r="P66" s="108"/>
      <c r="Q66" s="108"/>
      <c r="R66" s="108"/>
      <c r="S66" s="108"/>
      <c r="T66" s="6"/>
      <c r="U66" s="19"/>
      <c r="V66" s="100"/>
    </row>
    <row r="67" spans="1:22" ht="18" customHeight="1">
      <c r="A67" s="19"/>
      <c r="B67" s="134"/>
      <c r="C67" s="111"/>
      <c r="D67" s="104"/>
      <c r="E67" s="105"/>
      <c r="F67" s="110"/>
      <c r="G67" s="107"/>
      <c r="H67" s="46" t="s">
        <v>19</v>
      </c>
      <c r="I67" s="28">
        <v>1</v>
      </c>
      <c r="J67" s="25">
        <v>2</v>
      </c>
      <c r="K67" s="26">
        <v>3</v>
      </c>
      <c r="L67" s="27">
        <v>4</v>
      </c>
      <c r="M67" s="33">
        <v>5</v>
      </c>
      <c r="N67" s="46" t="s">
        <v>19</v>
      </c>
      <c r="O67" s="28">
        <v>1</v>
      </c>
      <c r="P67" s="25">
        <v>2</v>
      </c>
      <c r="Q67" s="26">
        <v>3</v>
      </c>
      <c r="R67" s="27">
        <v>4</v>
      </c>
      <c r="S67" s="33">
        <v>5</v>
      </c>
      <c r="T67" s="6"/>
      <c r="U67" s="19"/>
      <c r="V67" s="100" t="s">
        <v>74</v>
      </c>
    </row>
    <row r="68" spans="1:22" ht="18" customHeight="1">
      <c r="A68" s="19"/>
      <c r="B68" s="134"/>
      <c r="C68" s="111"/>
      <c r="D68" s="49">
        <v>1</v>
      </c>
      <c r="E68" s="1" t="s">
        <v>95</v>
      </c>
      <c r="F68" s="52">
        <v>20</v>
      </c>
      <c r="G68" s="48">
        <f>H68+N68</f>
        <v>520.03</v>
      </c>
      <c r="H68" s="43">
        <f>SUM(I68:M68)</f>
        <v>259</v>
      </c>
      <c r="I68" s="82">
        <v>52</v>
      </c>
      <c r="J68" s="82">
        <v>52</v>
      </c>
      <c r="K68" s="81">
        <v>53</v>
      </c>
      <c r="L68" s="82">
        <v>52</v>
      </c>
      <c r="M68" s="84">
        <v>50</v>
      </c>
      <c r="N68" s="43">
        <f>SUM(O68:S68)</f>
        <v>261.02999999999997</v>
      </c>
      <c r="O68" s="82">
        <v>52</v>
      </c>
      <c r="P68" s="81">
        <v>53</v>
      </c>
      <c r="Q68" s="80">
        <v>54</v>
      </c>
      <c r="R68" s="83">
        <v>51</v>
      </c>
      <c r="S68" s="83">
        <v>51.03</v>
      </c>
      <c r="T68" s="6"/>
      <c r="U68" s="19"/>
      <c r="V68" s="100"/>
    </row>
    <row r="69" spans="1:22" ht="18" customHeight="1">
      <c r="A69" s="19"/>
      <c r="B69" s="134"/>
      <c r="C69" s="111"/>
      <c r="D69" s="49">
        <v>2</v>
      </c>
      <c r="E69" s="1" t="s">
        <v>74</v>
      </c>
      <c r="F69" s="52">
        <v>18</v>
      </c>
      <c r="G69" s="48">
        <f>H69+N69</f>
        <v>516.42000000000007</v>
      </c>
      <c r="H69" s="42">
        <f>SUM(I69:M69)</f>
        <v>260</v>
      </c>
      <c r="I69" s="82">
        <v>52</v>
      </c>
      <c r="J69" s="82">
        <v>52</v>
      </c>
      <c r="K69" s="80">
        <v>54</v>
      </c>
      <c r="L69" s="82">
        <v>52</v>
      </c>
      <c r="M69" s="84">
        <v>50</v>
      </c>
      <c r="N69" s="101">
        <f>SUM(O69:S69)</f>
        <v>256.42</v>
      </c>
      <c r="O69" s="83">
        <v>51</v>
      </c>
      <c r="P69" s="82">
        <v>52</v>
      </c>
      <c r="Q69" s="81">
        <v>53</v>
      </c>
      <c r="R69" s="84">
        <v>50</v>
      </c>
      <c r="S69" s="84">
        <v>50.42</v>
      </c>
      <c r="T69" s="6"/>
      <c r="U69" s="19"/>
      <c r="V69" s="100" t="s">
        <v>99</v>
      </c>
    </row>
    <row r="70" spans="1:22" ht="18" customHeight="1">
      <c r="A70" s="19"/>
      <c r="B70" s="134"/>
      <c r="C70" s="111"/>
      <c r="D70" s="49">
        <v>3</v>
      </c>
      <c r="E70" s="1" t="s">
        <v>56</v>
      </c>
      <c r="F70" s="52">
        <v>16</v>
      </c>
      <c r="G70" s="48">
        <f>H70+N70</f>
        <v>514.15</v>
      </c>
      <c r="H70" s="79">
        <f>SUM(I70:M70)</f>
        <v>252</v>
      </c>
      <c r="I70" s="84">
        <v>50</v>
      </c>
      <c r="J70" s="83">
        <v>51</v>
      </c>
      <c r="K70" s="83">
        <v>51</v>
      </c>
      <c r="L70" s="83">
        <v>51</v>
      </c>
      <c r="M70" s="164">
        <v>49</v>
      </c>
      <c r="N70" s="42">
        <f>SUM(O70:S70)</f>
        <v>262.14999999999998</v>
      </c>
      <c r="O70" s="82">
        <v>52</v>
      </c>
      <c r="P70" s="81">
        <v>53.15</v>
      </c>
      <c r="Q70" s="80">
        <v>54</v>
      </c>
      <c r="R70" s="81">
        <v>53</v>
      </c>
      <c r="S70" s="84">
        <v>50</v>
      </c>
      <c r="T70" s="6"/>
      <c r="U70" s="19"/>
      <c r="V70" s="100"/>
    </row>
    <row r="71" spans="1:22" ht="18" customHeight="1">
      <c r="A71" s="19"/>
      <c r="B71" s="134"/>
      <c r="C71" s="111"/>
      <c r="D71" s="49">
        <v>4</v>
      </c>
      <c r="E71" s="1" t="s">
        <v>75</v>
      </c>
      <c r="F71" s="52">
        <v>15</v>
      </c>
      <c r="G71" s="48">
        <f>H71+N71</f>
        <v>513.20000000000005</v>
      </c>
      <c r="H71" s="41">
        <f>SUM(I71:M71)</f>
        <v>256</v>
      </c>
      <c r="I71" s="83">
        <v>51</v>
      </c>
      <c r="J71" s="84">
        <v>50</v>
      </c>
      <c r="K71" s="81">
        <v>53</v>
      </c>
      <c r="L71" s="82">
        <v>52</v>
      </c>
      <c r="M71" s="84">
        <v>50</v>
      </c>
      <c r="N71" s="101">
        <f>SUM(O71:S71)</f>
        <v>257.2</v>
      </c>
      <c r="O71" s="83">
        <v>51</v>
      </c>
      <c r="P71" s="83">
        <v>51</v>
      </c>
      <c r="Q71" s="82">
        <v>52</v>
      </c>
      <c r="R71" s="81">
        <v>53.2</v>
      </c>
      <c r="S71" s="84">
        <v>50</v>
      </c>
      <c r="T71" s="6"/>
      <c r="U71" s="19"/>
      <c r="V71" s="100" t="s">
        <v>97</v>
      </c>
    </row>
    <row r="72" spans="1:22" ht="18" customHeight="1">
      <c r="A72" s="19"/>
      <c r="B72" s="134"/>
      <c r="C72" s="111"/>
      <c r="D72" s="49">
        <v>5</v>
      </c>
      <c r="E72" s="1" t="s">
        <v>96</v>
      </c>
      <c r="F72" s="52">
        <v>14</v>
      </c>
      <c r="G72" s="48">
        <f>H72+N72</f>
        <v>511.58</v>
      </c>
      <c r="H72" s="79">
        <f>SUM(I72:M72)</f>
        <v>252</v>
      </c>
      <c r="I72" s="84">
        <v>50</v>
      </c>
      <c r="J72" s="83">
        <v>51</v>
      </c>
      <c r="K72" s="81">
        <v>53</v>
      </c>
      <c r="L72" s="164">
        <v>49</v>
      </c>
      <c r="M72" s="164">
        <v>49</v>
      </c>
      <c r="N72" s="41">
        <f>SUM(O72:S72)</f>
        <v>259.58</v>
      </c>
      <c r="O72" s="82">
        <v>52</v>
      </c>
      <c r="P72" s="82">
        <v>52</v>
      </c>
      <c r="Q72" s="81">
        <v>53</v>
      </c>
      <c r="R72" s="83">
        <v>51</v>
      </c>
      <c r="S72" s="82">
        <v>51.58</v>
      </c>
      <c r="T72" s="6"/>
      <c r="U72" s="19"/>
      <c r="V72" s="100"/>
    </row>
    <row r="73" spans="1:22" ht="18" customHeight="1">
      <c r="A73" s="19"/>
      <c r="B73" s="134"/>
      <c r="C73" s="111"/>
      <c r="D73" s="49">
        <v>6</v>
      </c>
      <c r="E73" s="1" t="s">
        <v>73</v>
      </c>
      <c r="F73" s="52">
        <v>13</v>
      </c>
      <c r="G73" s="48">
        <f>H73+N73</f>
        <v>504.52</v>
      </c>
      <c r="H73" s="102">
        <f>SUM(I73:M73)</f>
        <v>249</v>
      </c>
      <c r="I73" s="83">
        <v>51</v>
      </c>
      <c r="J73" s="83">
        <v>51</v>
      </c>
      <c r="K73" s="82">
        <v>52</v>
      </c>
      <c r="L73" s="164">
        <v>49</v>
      </c>
      <c r="M73" s="164">
        <v>46</v>
      </c>
      <c r="N73" s="101">
        <f>SUM(O73:S73)</f>
        <v>255.52</v>
      </c>
      <c r="O73" s="82">
        <v>52</v>
      </c>
      <c r="P73" s="81">
        <v>53</v>
      </c>
      <c r="Q73" s="81">
        <v>53</v>
      </c>
      <c r="R73" s="164">
        <v>49</v>
      </c>
      <c r="S73" s="164">
        <v>48.52</v>
      </c>
      <c r="T73" s="6"/>
      <c r="U73" s="19"/>
      <c r="V73" s="100" t="s">
        <v>96</v>
      </c>
    </row>
    <row r="74" spans="1:22" ht="18" customHeight="1">
      <c r="A74" s="19"/>
      <c r="B74" s="134"/>
      <c r="C74" s="76"/>
      <c r="D74" s="49">
        <v>7</v>
      </c>
      <c r="E74" s="1" t="s">
        <v>66</v>
      </c>
      <c r="F74" s="52">
        <v>12</v>
      </c>
      <c r="G74" s="39">
        <f>H74+N74</f>
        <v>492.52</v>
      </c>
      <c r="H74" s="102">
        <f>SUM(I74:M74)</f>
        <v>241</v>
      </c>
      <c r="I74" s="164">
        <v>48</v>
      </c>
      <c r="J74" s="164">
        <v>48</v>
      </c>
      <c r="K74" s="83">
        <v>51</v>
      </c>
      <c r="L74" s="164">
        <v>47</v>
      </c>
      <c r="M74" s="164">
        <v>47</v>
      </c>
      <c r="N74" s="101">
        <f>SUM(O74:S74)</f>
        <v>251.52</v>
      </c>
      <c r="O74" s="84">
        <v>50</v>
      </c>
      <c r="P74" s="83">
        <v>51</v>
      </c>
      <c r="Q74" s="82">
        <v>52</v>
      </c>
      <c r="R74" s="164">
        <v>49</v>
      </c>
      <c r="S74" s="84">
        <v>49.52</v>
      </c>
      <c r="T74" s="6"/>
      <c r="U74" s="19"/>
      <c r="V74" s="100"/>
    </row>
    <row r="75" spans="1:22" ht="18" customHeight="1">
      <c r="A75" s="19"/>
      <c r="B75" s="134"/>
      <c r="C75" s="76"/>
      <c r="D75" s="49">
        <v>8</v>
      </c>
      <c r="E75" s="1" t="s">
        <v>100</v>
      </c>
      <c r="F75" s="52">
        <v>11</v>
      </c>
      <c r="G75" s="39">
        <f>H75+N75</f>
        <v>490.71000000000004</v>
      </c>
      <c r="H75" s="102">
        <f>SUM(I75:M75)</f>
        <v>247</v>
      </c>
      <c r="I75" s="84">
        <v>50</v>
      </c>
      <c r="J75" s="84">
        <v>50</v>
      </c>
      <c r="K75" s="84">
        <v>50</v>
      </c>
      <c r="L75" s="84">
        <v>50</v>
      </c>
      <c r="M75" s="164">
        <v>47</v>
      </c>
      <c r="N75" s="102">
        <f>SUM(O75:S75)</f>
        <v>243.71</v>
      </c>
      <c r="O75" s="164">
        <v>47.71</v>
      </c>
      <c r="P75" s="84">
        <v>50</v>
      </c>
      <c r="Q75" s="84">
        <v>50</v>
      </c>
      <c r="R75" s="84">
        <v>50</v>
      </c>
      <c r="S75" s="164">
        <v>46</v>
      </c>
      <c r="T75" s="6"/>
      <c r="U75" s="19"/>
      <c r="V75" s="100" t="s">
        <v>98</v>
      </c>
    </row>
    <row r="76" spans="1:22" ht="18" customHeight="1">
      <c r="A76" s="19"/>
      <c r="B76" s="134"/>
      <c r="C76" s="76"/>
      <c r="D76" s="49">
        <v>9</v>
      </c>
      <c r="E76" s="1" t="s">
        <v>65</v>
      </c>
      <c r="F76" s="52">
        <v>10</v>
      </c>
      <c r="G76" s="39">
        <f>H76+N76</f>
        <v>476.23</v>
      </c>
      <c r="H76" s="102">
        <f>SUM(I76:M76)</f>
        <v>236</v>
      </c>
      <c r="I76" s="164">
        <v>48</v>
      </c>
      <c r="J76" s="164">
        <v>48</v>
      </c>
      <c r="K76" s="164">
        <v>49</v>
      </c>
      <c r="L76" s="164">
        <v>48</v>
      </c>
      <c r="M76" s="164">
        <v>43</v>
      </c>
      <c r="N76" s="102">
        <f>SUM(O76:S76)</f>
        <v>240.23</v>
      </c>
      <c r="O76" s="164">
        <v>49</v>
      </c>
      <c r="P76" s="164">
        <v>48</v>
      </c>
      <c r="Q76" s="83">
        <v>51.23</v>
      </c>
      <c r="R76" s="164">
        <v>49</v>
      </c>
      <c r="S76" s="164">
        <v>43</v>
      </c>
      <c r="T76" s="6"/>
      <c r="U76" s="19"/>
      <c r="V76" s="100"/>
    </row>
    <row r="77" spans="1:22" ht="18" customHeight="1">
      <c r="A77" s="19"/>
      <c r="B77" s="134"/>
      <c r="C77" s="19"/>
      <c r="D77" s="19"/>
      <c r="E77" s="19"/>
      <c r="F77" s="19"/>
      <c r="G77" s="19"/>
      <c r="H77" s="19"/>
      <c r="I77" s="19"/>
      <c r="J77" s="19"/>
      <c r="K77" s="19"/>
      <c r="L77" s="19"/>
      <c r="M77" s="19"/>
      <c r="N77" s="19"/>
      <c r="O77" s="19"/>
      <c r="P77" s="19"/>
      <c r="Q77" s="19"/>
      <c r="R77" s="19"/>
      <c r="S77" s="19"/>
      <c r="T77" s="19"/>
      <c r="U77" s="19"/>
      <c r="V77" s="100" t="s">
        <v>111</v>
      </c>
    </row>
    <row r="78" spans="1:22" ht="18" customHeight="1">
      <c r="A78" s="19"/>
      <c r="B78" s="134"/>
      <c r="C78" s="45"/>
      <c r="D78" s="75"/>
      <c r="E78" s="45"/>
      <c r="F78" s="75"/>
      <c r="G78" s="45"/>
      <c r="H78" s="75"/>
      <c r="I78" s="45"/>
      <c r="J78" s="75"/>
      <c r="K78" s="45"/>
      <c r="L78" s="75"/>
      <c r="M78" s="45"/>
      <c r="N78" s="75"/>
      <c r="O78" s="45"/>
      <c r="P78" s="75"/>
      <c r="Q78" s="45"/>
      <c r="R78" s="75"/>
      <c r="S78" s="45"/>
      <c r="T78" s="75"/>
      <c r="U78" s="19"/>
      <c r="V78" s="100"/>
    </row>
    <row r="79" spans="1:22" ht="18" customHeight="1">
      <c r="A79" s="19"/>
      <c r="B79" s="134"/>
      <c r="C79" s="19"/>
      <c r="D79" s="19"/>
      <c r="E79" s="19"/>
      <c r="F79" s="19"/>
      <c r="G79" s="19"/>
      <c r="H79" s="19"/>
      <c r="I79" s="19"/>
      <c r="J79" s="19"/>
      <c r="K79" s="19"/>
      <c r="L79" s="19"/>
      <c r="M79" s="19"/>
      <c r="N79" s="19"/>
      <c r="O79" s="19"/>
      <c r="P79" s="19"/>
      <c r="Q79" s="19"/>
      <c r="R79" s="19"/>
      <c r="S79" s="19"/>
      <c r="T79" s="19"/>
      <c r="U79" s="19"/>
      <c r="V79" s="100" t="s">
        <v>100</v>
      </c>
    </row>
    <row r="80" spans="1:22" ht="18" customHeight="1">
      <c r="A80" s="19"/>
      <c r="B80" s="134"/>
      <c r="C80" s="111" t="s">
        <v>29</v>
      </c>
      <c r="D80" s="103" t="s">
        <v>93</v>
      </c>
      <c r="E80" s="103"/>
      <c r="F80" s="103"/>
      <c r="G80" s="103"/>
      <c r="H80" s="103"/>
      <c r="I80" s="103"/>
      <c r="J80" s="103"/>
      <c r="K80" s="103"/>
      <c r="L80" s="103"/>
      <c r="M80" s="103"/>
      <c r="N80" s="103"/>
      <c r="O80" s="103"/>
      <c r="P80" s="19"/>
      <c r="Q80" s="21"/>
      <c r="R80" s="21"/>
      <c r="S80" s="21"/>
      <c r="T80" s="21"/>
      <c r="U80" s="19"/>
      <c r="V80" s="100"/>
    </row>
    <row r="81" spans="1:30" ht="18" customHeight="1">
      <c r="A81" s="19"/>
      <c r="B81" s="134"/>
      <c r="C81" s="111"/>
      <c r="D81" s="104" t="s">
        <v>1</v>
      </c>
      <c r="E81" s="112" t="s">
        <v>15</v>
      </c>
      <c r="F81" s="122" t="s">
        <v>121</v>
      </c>
      <c r="G81" s="123"/>
      <c r="H81" s="114" t="s">
        <v>5</v>
      </c>
      <c r="I81" s="115"/>
      <c r="J81" s="118" t="s">
        <v>0</v>
      </c>
      <c r="K81" s="119"/>
      <c r="L81" s="122" t="s">
        <v>11</v>
      </c>
      <c r="M81" s="123"/>
      <c r="N81" s="126" t="s">
        <v>33</v>
      </c>
      <c r="O81" s="128" t="s">
        <v>3</v>
      </c>
      <c r="P81" s="19"/>
      <c r="Q81" s="130" t="s">
        <v>110</v>
      </c>
      <c r="R81" s="130"/>
      <c r="S81" s="130"/>
      <c r="T81" s="130"/>
      <c r="U81" s="19"/>
      <c r="V81" s="100" t="s">
        <v>71</v>
      </c>
    </row>
    <row r="82" spans="1:30" ht="18" customHeight="1">
      <c r="A82" s="19"/>
      <c r="B82" s="134"/>
      <c r="C82" s="111"/>
      <c r="D82" s="104"/>
      <c r="E82" s="113"/>
      <c r="F82" s="124"/>
      <c r="G82" s="125"/>
      <c r="H82" s="116"/>
      <c r="I82" s="117"/>
      <c r="J82" s="120"/>
      <c r="K82" s="121"/>
      <c r="L82" s="124"/>
      <c r="M82" s="125"/>
      <c r="N82" s="127"/>
      <c r="O82" s="129"/>
      <c r="P82" s="19"/>
      <c r="Q82" s="130"/>
      <c r="R82" s="130"/>
      <c r="S82" s="130"/>
      <c r="T82" s="130"/>
      <c r="U82" s="19"/>
      <c r="V82" s="100"/>
    </row>
    <row r="83" spans="1:30" ht="18" customHeight="1">
      <c r="A83" s="19"/>
      <c r="B83" s="134"/>
      <c r="C83" s="111"/>
      <c r="D83" s="49">
        <v>1</v>
      </c>
      <c r="E83" s="1" t="s">
        <v>95</v>
      </c>
      <c r="F83" s="143" t="s">
        <v>102</v>
      </c>
      <c r="G83" s="144"/>
      <c r="H83" s="143" t="s">
        <v>103</v>
      </c>
      <c r="I83" s="144"/>
      <c r="J83" s="143" t="s">
        <v>79</v>
      </c>
      <c r="K83" s="144"/>
      <c r="L83" s="143" t="s">
        <v>44</v>
      </c>
      <c r="M83" s="144"/>
      <c r="N83" s="47" t="s">
        <v>25</v>
      </c>
      <c r="O83" s="85">
        <v>6.5949999999999998</v>
      </c>
      <c r="P83" s="19"/>
      <c r="Q83" s="130"/>
      <c r="R83" s="130"/>
      <c r="S83" s="130"/>
      <c r="T83" s="130"/>
      <c r="U83" s="19"/>
      <c r="W83" s="100"/>
      <c r="X83" s="100"/>
    </row>
    <row r="84" spans="1:30" ht="18" customHeight="1">
      <c r="A84" s="19"/>
      <c r="B84" s="134"/>
      <c r="C84" s="111"/>
      <c r="D84" s="49">
        <v>2</v>
      </c>
      <c r="E84" s="1" t="s">
        <v>96</v>
      </c>
      <c r="F84" s="143" t="s">
        <v>108</v>
      </c>
      <c r="G84" s="144"/>
      <c r="H84" s="143" t="s">
        <v>107</v>
      </c>
      <c r="I84" s="144"/>
      <c r="J84" s="143" t="s">
        <v>80</v>
      </c>
      <c r="K84" s="144"/>
      <c r="L84" s="143" t="s">
        <v>84</v>
      </c>
      <c r="M84" s="144"/>
      <c r="N84" s="47" t="s">
        <v>25</v>
      </c>
      <c r="O84" s="85">
        <v>6.6509999999999998</v>
      </c>
      <c r="P84" s="19"/>
      <c r="Q84" s="130"/>
      <c r="R84" s="130"/>
      <c r="S84" s="130"/>
      <c r="T84" s="130"/>
      <c r="U84" s="19"/>
      <c r="W84" s="100"/>
      <c r="X84" s="100"/>
    </row>
    <row r="85" spans="1:30" ht="18" customHeight="1">
      <c r="A85" s="19"/>
      <c r="B85" s="134"/>
      <c r="C85" s="111"/>
      <c r="D85" s="49">
        <v>3</v>
      </c>
      <c r="E85" s="1" t="s">
        <v>75</v>
      </c>
      <c r="F85" s="143" t="s">
        <v>57</v>
      </c>
      <c r="G85" s="144"/>
      <c r="H85" s="143" t="s">
        <v>42</v>
      </c>
      <c r="I85" s="144"/>
      <c r="J85" s="143" t="s">
        <v>79</v>
      </c>
      <c r="K85" s="144"/>
      <c r="L85" s="143" t="s">
        <v>83</v>
      </c>
      <c r="M85" s="144"/>
      <c r="N85" s="47" t="s">
        <v>25</v>
      </c>
      <c r="O85" s="85">
        <v>6.6760000000000002</v>
      </c>
      <c r="P85" s="19"/>
      <c r="Q85" s="130"/>
      <c r="R85" s="130"/>
      <c r="S85" s="130"/>
      <c r="T85" s="130"/>
      <c r="U85" s="19"/>
      <c r="W85" s="100"/>
      <c r="X85" s="100"/>
    </row>
    <row r="86" spans="1:30" ht="18" customHeight="1">
      <c r="A86" s="19"/>
      <c r="B86" s="134"/>
      <c r="C86" s="111"/>
      <c r="D86" s="49">
        <v>4</v>
      </c>
      <c r="E86" s="1" t="s">
        <v>73</v>
      </c>
      <c r="F86" s="143" t="s">
        <v>58</v>
      </c>
      <c r="G86" s="144"/>
      <c r="H86" s="143" t="s">
        <v>40</v>
      </c>
      <c r="I86" s="144"/>
      <c r="J86" s="143" t="s">
        <v>80</v>
      </c>
      <c r="K86" s="144"/>
      <c r="L86" s="143" t="s">
        <v>84</v>
      </c>
      <c r="M86" s="144"/>
      <c r="N86" s="47" t="s">
        <v>25</v>
      </c>
      <c r="O86" s="85">
        <v>6.7220000000000004</v>
      </c>
      <c r="P86" s="19"/>
      <c r="Q86" s="130"/>
      <c r="R86" s="130"/>
      <c r="S86" s="130"/>
      <c r="T86" s="130"/>
      <c r="U86" s="19"/>
      <c r="W86" s="100"/>
      <c r="X86" s="100"/>
    </row>
    <row r="87" spans="1:30" ht="18" customHeight="1">
      <c r="A87" s="19"/>
      <c r="B87" s="134"/>
      <c r="C87" s="111"/>
      <c r="D87" s="49">
        <v>5</v>
      </c>
      <c r="E87" s="1" t="s">
        <v>76</v>
      </c>
      <c r="F87" s="143" t="s">
        <v>42</v>
      </c>
      <c r="G87" s="144"/>
      <c r="H87" s="143" t="s">
        <v>102</v>
      </c>
      <c r="I87" s="144"/>
      <c r="J87" s="143" t="s">
        <v>79</v>
      </c>
      <c r="K87" s="144"/>
      <c r="L87" s="143" t="s">
        <v>83</v>
      </c>
      <c r="M87" s="144"/>
      <c r="N87" s="47" t="s">
        <v>25</v>
      </c>
      <c r="O87" s="86">
        <v>6.8259999999999996</v>
      </c>
      <c r="P87" s="19"/>
      <c r="Q87" s="130"/>
      <c r="R87" s="130"/>
      <c r="S87" s="130"/>
      <c r="T87" s="130"/>
      <c r="U87" s="19"/>
      <c r="W87" s="100"/>
      <c r="X87" s="100"/>
    </row>
    <row r="88" spans="1:30" ht="18" customHeight="1">
      <c r="A88" s="19"/>
      <c r="B88" s="134"/>
      <c r="C88" s="111"/>
      <c r="D88" s="49">
        <v>6</v>
      </c>
      <c r="E88" s="1" t="s">
        <v>56</v>
      </c>
      <c r="F88" s="143" t="s">
        <v>40</v>
      </c>
      <c r="G88" s="144"/>
      <c r="H88" s="143" t="s">
        <v>57</v>
      </c>
      <c r="I88" s="144"/>
      <c r="J88" s="143" t="s">
        <v>80</v>
      </c>
      <c r="K88" s="144"/>
      <c r="L88" s="143" t="s">
        <v>84</v>
      </c>
      <c r="M88" s="144"/>
      <c r="N88" s="47" t="s">
        <v>25</v>
      </c>
      <c r="O88" s="86">
        <v>6.84</v>
      </c>
      <c r="P88" s="19"/>
      <c r="Q88" s="130"/>
      <c r="R88" s="130"/>
      <c r="S88" s="130"/>
      <c r="T88" s="130"/>
      <c r="U88" s="19"/>
      <c r="W88" s="100"/>
      <c r="X88" s="100"/>
    </row>
    <row r="89" spans="1:30" ht="18" customHeight="1">
      <c r="A89" s="19"/>
      <c r="B89" s="134"/>
      <c r="C89" s="111"/>
      <c r="D89" s="49">
        <v>7</v>
      </c>
      <c r="E89" s="1" t="s">
        <v>65</v>
      </c>
      <c r="F89" s="143" t="s">
        <v>2</v>
      </c>
      <c r="G89" s="144"/>
      <c r="H89" s="143" t="s">
        <v>101</v>
      </c>
      <c r="I89" s="144"/>
      <c r="J89" s="143" t="s">
        <v>82</v>
      </c>
      <c r="K89" s="144"/>
      <c r="L89" s="143" t="s">
        <v>104</v>
      </c>
      <c r="M89" s="144"/>
      <c r="N89" s="47" t="s">
        <v>16</v>
      </c>
      <c r="O89" s="86">
        <v>6.9050000000000002</v>
      </c>
      <c r="P89" s="19"/>
      <c r="Q89" s="130"/>
      <c r="R89" s="130"/>
      <c r="S89" s="130"/>
      <c r="T89" s="130"/>
      <c r="U89" s="19"/>
      <c r="W89" s="100"/>
      <c r="X89" s="100"/>
    </row>
    <row r="90" spans="1:30" ht="18" customHeight="1">
      <c r="A90" s="19"/>
      <c r="B90" s="134"/>
      <c r="C90" s="111"/>
      <c r="D90" s="49">
        <v>8</v>
      </c>
      <c r="E90" s="1" t="s">
        <v>100</v>
      </c>
      <c r="F90" s="143" t="s">
        <v>105</v>
      </c>
      <c r="G90" s="144"/>
      <c r="H90" s="143" t="s">
        <v>106</v>
      </c>
      <c r="I90" s="144"/>
      <c r="J90" s="143" t="s">
        <v>79</v>
      </c>
      <c r="K90" s="144"/>
      <c r="L90" s="143" t="s">
        <v>84</v>
      </c>
      <c r="M90" s="144"/>
      <c r="N90" s="47" t="s">
        <v>109</v>
      </c>
      <c r="O90" s="86">
        <v>6.9359999999999999</v>
      </c>
      <c r="P90" s="19"/>
      <c r="Q90" s="130"/>
      <c r="R90" s="130"/>
      <c r="S90" s="130"/>
      <c r="T90" s="130"/>
      <c r="U90" s="19"/>
      <c r="W90" s="100"/>
      <c r="X90" s="100"/>
    </row>
    <row r="91" spans="1:30" s="24" customFormat="1" ht="18" customHeight="1">
      <c r="A91" s="6"/>
      <c r="B91" s="134"/>
      <c r="C91" s="111"/>
      <c r="D91" s="6"/>
      <c r="E91" s="6"/>
      <c r="F91" s="6"/>
      <c r="G91" s="6"/>
      <c r="H91" s="6"/>
      <c r="I91" s="6"/>
      <c r="J91" s="6"/>
      <c r="K91" s="6"/>
      <c r="L91" s="6"/>
      <c r="M91" s="6"/>
      <c r="N91" s="6"/>
      <c r="O91" s="6"/>
      <c r="P91" s="6"/>
      <c r="Q91" s="6"/>
      <c r="R91" s="6"/>
      <c r="S91" s="6"/>
      <c r="T91" s="6"/>
      <c r="U91" s="19"/>
      <c r="V91" s="2"/>
      <c r="W91" s="100"/>
      <c r="X91" s="100"/>
    </row>
    <row r="92" spans="1:30" ht="18" customHeight="1">
      <c r="A92" s="19"/>
      <c r="B92" s="134"/>
      <c r="C92" s="111"/>
      <c r="D92" s="103" t="s">
        <v>24</v>
      </c>
      <c r="E92" s="103"/>
      <c r="F92" s="103"/>
      <c r="G92" s="103"/>
      <c r="H92" s="103"/>
      <c r="I92" s="103"/>
      <c r="J92" s="103"/>
      <c r="K92" s="103"/>
      <c r="L92" s="103"/>
      <c r="M92" s="103"/>
      <c r="N92" s="103"/>
      <c r="O92" s="103"/>
      <c r="P92" s="103"/>
      <c r="Q92" s="103"/>
      <c r="R92" s="103"/>
      <c r="S92" s="103"/>
      <c r="T92" s="19"/>
      <c r="U92" s="19"/>
      <c r="W92" s="100"/>
      <c r="X92" s="100"/>
      <c r="Y92" s="100"/>
      <c r="Z92" s="100"/>
      <c r="AA92" s="100"/>
      <c r="AB92" s="100"/>
      <c r="AC92" s="100"/>
      <c r="AD92" s="100"/>
    </row>
    <row r="93" spans="1:30" ht="18" customHeight="1">
      <c r="A93" s="19"/>
      <c r="B93" s="134"/>
      <c r="C93" s="111"/>
      <c r="D93" s="104" t="s">
        <v>1</v>
      </c>
      <c r="E93" s="105" t="s">
        <v>15</v>
      </c>
      <c r="F93" s="106" t="s">
        <v>59</v>
      </c>
      <c r="G93" s="107" t="s">
        <v>20</v>
      </c>
      <c r="H93" s="108" t="s">
        <v>17</v>
      </c>
      <c r="I93" s="108"/>
      <c r="J93" s="108"/>
      <c r="K93" s="108"/>
      <c r="L93" s="108"/>
      <c r="M93" s="108"/>
      <c r="N93" s="108" t="s">
        <v>18</v>
      </c>
      <c r="O93" s="108"/>
      <c r="P93" s="108"/>
      <c r="Q93" s="108"/>
      <c r="R93" s="108"/>
      <c r="S93" s="108"/>
      <c r="T93" s="19"/>
      <c r="U93" s="19"/>
      <c r="W93" s="100"/>
      <c r="X93" s="100"/>
      <c r="Y93" s="100"/>
      <c r="Z93" s="100"/>
      <c r="AA93" s="100"/>
      <c r="AB93" s="100"/>
      <c r="AC93" s="100"/>
      <c r="AD93" s="100"/>
    </row>
    <row r="94" spans="1:30" ht="18" customHeight="1">
      <c r="A94" s="19"/>
      <c r="B94" s="134"/>
      <c r="C94" s="111"/>
      <c r="D94" s="104"/>
      <c r="E94" s="105"/>
      <c r="F94" s="106"/>
      <c r="G94" s="107"/>
      <c r="H94" s="46" t="s">
        <v>19</v>
      </c>
      <c r="I94" s="28">
        <v>1</v>
      </c>
      <c r="J94" s="25">
        <v>2</v>
      </c>
      <c r="K94" s="26">
        <v>3</v>
      </c>
      <c r="L94" s="27">
        <v>4</v>
      </c>
      <c r="M94" s="33">
        <v>5</v>
      </c>
      <c r="N94" s="46" t="s">
        <v>19</v>
      </c>
      <c r="O94" s="28">
        <v>1</v>
      </c>
      <c r="P94" s="25">
        <v>2</v>
      </c>
      <c r="Q94" s="26">
        <v>3</v>
      </c>
      <c r="R94" s="27">
        <v>4</v>
      </c>
      <c r="S94" s="33">
        <v>5</v>
      </c>
      <c r="T94" s="19"/>
      <c r="U94" s="19"/>
      <c r="W94" s="100"/>
      <c r="X94" s="100"/>
      <c r="Y94" s="100"/>
      <c r="Z94" s="100"/>
      <c r="AA94" s="100"/>
      <c r="AB94" s="100"/>
      <c r="AC94" s="100"/>
      <c r="AD94" s="100"/>
    </row>
    <row r="95" spans="1:30" ht="18" customHeight="1">
      <c r="A95" s="19"/>
      <c r="B95" s="134"/>
      <c r="C95" s="111"/>
      <c r="D95" s="49">
        <v>1</v>
      </c>
      <c r="E95" s="1" t="s">
        <v>95</v>
      </c>
      <c r="F95" s="50">
        <v>20</v>
      </c>
      <c r="G95" s="101">
        <f t="shared" ref="G95:G102" si="0">H95+N95</f>
        <v>517.89</v>
      </c>
      <c r="H95" s="77">
        <f t="shared" ref="H95:H102" si="1">SUM(I95:M95)</f>
        <v>260</v>
      </c>
      <c r="I95" s="82">
        <v>52</v>
      </c>
      <c r="J95" s="81">
        <v>53</v>
      </c>
      <c r="K95" s="81">
        <v>53</v>
      </c>
      <c r="L95" s="82">
        <v>52</v>
      </c>
      <c r="M95" s="84">
        <v>50</v>
      </c>
      <c r="N95" s="43">
        <f t="shared" ref="N95:N102" si="2">SUM(O95:S95)</f>
        <v>257.89</v>
      </c>
      <c r="O95" s="83">
        <v>51</v>
      </c>
      <c r="P95" s="81">
        <v>53</v>
      </c>
      <c r="Q95" s="81">
        <v>53</v>
      </c>
      <c r="R95" s="83">
        <v>51</v>
      </c>
      <c r="S95" s="84">
        <v>49.89</v>
      </c>
      <c r="T95" s="19"/>
      <c r="U95" s="19"/>
      <c r="W95" s="100"/>
      <c r="X95" s="100"/>
      <c r="Y95" s="100"/>
      <c r="Z95" s="100"/>
      <c r="AA95" s="100"/>
      <c r="AB95" s="100"/>
      <c r="AC95" s="100"/>
      <c r="AD95" s="100"/>
    </row>
    <row r="96" spans="1:30" ht="18" customHeight="1">
      <c r="A96" s="19"/>
      <c r="B96" s="134"/>
      <c r="C96" s="111"/>
      <c r="D96" s="49">
        <v>2</v>
      </c>
      <c r="E96" s="1" t="s">
        <v>75</v>
      </c>
      <c r="F96" s="50">
        <v>18</v>
      </c>
      <c r="G96" s="101">
        <f t="shared" si="0"/>
        <v>508.56</v>
      </c>
      <c r="H96" s="43">
        <f t="shared" si="1"/>
        <v>254</v>
      </c>
      <c r="I96" s="164">
        <v>49</v>
      </c>
      <c r="J96" s="84">
        <v>50</v>
      </c>
      <c r="K96" s="81">
        <v>53</v>
      </c>
      <c r="L96" s="81">
        <v>53</v>
      </c>
      <c r="M96" s="164">
        <v>49</v>
      </c>
      <c r="N96" s="79">
        <f t="shared" si="2"/>
        <v>254.56</v>
      </c>
      <c r="O96" s="84">
        <v>50</v>
      </c>
      <c r="P96" s="83">
        <v>51</v>
      </c>
      <c r="Q96" s="82">
        <v>52</v>
      </c>
      <c r="R96" s="81">
        <v>52.56</v>
      </c>
      <c r="S96" s="164">
        <v>49</v>
      </c>
      <c r="T96" s="19"/>
      <c r="U96" s="19"/>
      <c r="W96" s="100"/>
      <c r="X96" s="100"/>
      <c r="Y96" s="100"/>
      <c r="Z96" s="100"/>
      <c r="AA96" s="100"/>
      <c r="AB96" s="100"/>
      <c r="AC96" s="100"/>
      <c r="AD96" s="100"/>
    </row>
    <row r="97" spans="1:30" ht="18" customHeight="1">
      <c r="A97" s="19"/>
      <c r="B97" s="134"/>
      <c r="C97" s="111"/>
      <c r="D97" s="49">
        <v>3</v>
      </c>
      <c r="E97" s="1" t="s">
        <v>96</v>
      </c>
      <c r="F97" s="50">
        <v>16</v>
      </c>
      <c r="G97" s="101">
        <f t="shared" si="0"/>
        <v>506.13</v>
      </c>
      <c r="H97" s="41">
        <f t="shared" si="1"/>
        <v>253</v>
      </c>
      <c r="I97" s="83">
        <v>51</v>
      </c>
      <c r="J97" s="82">
        <v>52</v>
      </c>
      <c r="K97" s="82">
        <v>52</v>
      </c>
      <c r="L97" s="164">
        <v>49</v>
      </c>
      <c r="M97" s="164">
        <v>49</v>
      </c>
      <c r="N97" s="79">
        <f t="shared" si="2"/>
        <v>253.13</v>
      </c>
      <c r="O97" s="83">
        <v>51</v>
      </c>
      <c r="P97" s="83">
        <v>51</v>
      </c>
      <c r="Q97" s="82">
        <v>52</v>
      </c>
      <c r="R97" s="84">
        <v>50</v>
      </c>
      <c r="S97" s="164">
        <v>49.13</v>
      </c>
      <c r="T97" s="19"/>
      <c r="U97" s="19"/>
      <c r="W97" s="100"/>
      <c r="X97" s="100"/>
      <c r="Y97" s="100"/>
      <c r="Z97" s="100"/>
      <c r="AA97" s="100"/>
      <c r="AB97" s="100"/>
      <c r="AC97" s="100"/>
      <c r="AD97" s="100"/>
    </row>
    <row r="98" spans="1:30" ht="18" customHeight="1">
      <c r="A98" s="19"/>
      <c r="B98" s="134"/>
      <c r="C98" s="111"/>
      <c r="D98" s="49">
        <v>4</v>
      </c>
      <c r="E98" s="1" t="s">
        <v>76</v>
      </c>
      <c r="F98" s="50">
        <v>15</v>
      </c>
      <c r="G98" s="101">
        <f t="shared" si="0"/>
        <v>504.1</v>
      </c>
      <c r="H98" s="32">
        <f t="shared" si="1"/>
        <v>247</v>
      </c>
      <c r="I98" s="84">
        <v>50</v>
      </c>
      <c r="J98" s="84">
        <v>50</v>
      </c>
      <c r="K98" s="164">
        <v>49</v>
      </c>
      <c r="L98" s="84">
        <v>50</v>
      </c>
      <c r="M98" s="164">
        <v>48</v>
      </c>
      <c r="N98" s="41">
        <f t="shared" si="2"/>
        <v>257.10000000000002</v>
      </c>
      <c r="O98" s="83">
        <v>51.1</v>
      </c>
      <c r="P98" s="82">
        <v>52</v>
      </c>
      <c r="Q98" s="82">
        <v>52</v>
      </c>
      <c r="R98" s="82">
        <v>52</v>
      </c>
      <c r="S98" s="84">
        <v>50</v>
      </c>
      <c r="T98" s="19"/>
      <c r="U98" s="19"/>
      <c r="W98" s="100"/>
      <c r="X98" s="100"/>
      <c r="Y98" s="100"/>
      <c r="Z98" s="100"/>
      <c r="AA98" s="100"/>
      <c r="AB98" s="100"/>
      <c r="AC98" s="100"/>
      <c r="AD98" s="100"/>
    </row>
    <row r="99" spans="1:30" ht="18" customHeight="1">
      <c r="A99" s="19"/>
      <c r="B99" s="134"/>
      <c r="C99" s="111"/>
      <c r="D99" s="49">
        <v>5</v>
      </c>
      <c r="E99" s="1" t="s">
        <v>56</v>
      </c>
      <c r="F99" s="50">
        <v>14</v>
      </c>
      <c r="G99" s="101">
        <f t="shared" si="0"/>
        <v>502.76</v>
      </c>
      <c r="H99" s="32">
        <f t="shared" si="1"/>
        <v>243</v>
      </c>
      <c r="I99" s="164">
        <v>46</v>
      </c>
      <c r="J99" s="84">
        <v>50</v>
      </c>
      <c r="K99" s="84">
        <v>50</v>
      </c>
      <c r="L99" s="84">
        <v>50</v>
      </c>
      <c r="M99" s="164">
        <v>47</v>
      </c>
      <c r="N99" s="77">
        <f t="shared" si="2"/>
        <v>259.76</v>
      </c>
      <c r="O99" s="83">
        <v>51</v>
      </c>
      <c r="P99" s="80">
        <v>53.76</v>
      </c>
      <c r="Q99" s="81">
        <v>53</v>
      </c>
      <c r="R99" s="82">
        <v>52</v>
      </c>
      <c r="S99" s="84">
        <v>50</v>
      </c>
      <c r="T99" s="19"/>
      <c r="U99" s="19"/>
      <c r="W99" s="100"/>
      <c r="X99" s="100"/>
      <c r="Y99" s="100"/>
      <c r="Z99" s="100"/>
      <c r="AA99" s="100"/>
      <c r="AB99" s="100"/>
      <c r="AC99" s="100"/>
      <c r="AD99" s="100"/>
    </row>
    <row r="100" spans="1:30" ht="18" customHeight="1">
      <c r="A100" s="19"/>
      <c r="B100" s="134"/>
      <c r="C100" s="111"/>
      <c r="D100" s="49">
        <v>6</v>
      </c>
      <c r="E100" s="1" t="s">
        <v>73</v>
      </c>
      <c r="F100" s="50">
        <v>13</v>
      </c>
      <c r="G100" s="101">
        <f t="shared" si="0"/>
        <v>501.23</v>
      </c>
      <c r="H100" s="32">
        <f t="shared" si="1"/>
        <v>248</v>
      </c>
      <c r="I100" s="83">
        <v>51</v>
      </c>
      <c r="J100" s="83">
        <v>51</v>
      </c>
      <c r="K100" s="82">
        <v>52</v>
      </c>
      <c r="L100" s="84">
        <v>50</v>
      </c>
      <c r="M100" s="164">
        <v>44</v>
      </c>
      <c r="N100" s="79">
        <f t="shared" si="2"/>
        <v>253.23</v>
      </c>
      <c r="O100" s="83">
        <v>51</v>
      </c>
      <c r="P100" s="82">
        <v>52</v>
      </c>
      <c r="Q100" s="82">
        <v>52</v>
      </c>
      <c r="R100" s="164">
        <v>49</v>
      </c>
      <c r="S100" s="164">
        <v>49.23</v>
      </c>
      <c r="T100" s="19"/>
      <c r="U100" s="19"/>
      <c r="W100" s="100"/>
      <c r="X100" s="100"/>
      <c r="Y100" s="100"/>
      <c r="Z100" s="100"/>
      <c r="AA100" s="100"/>
      <c r="AB100" s="100"/>
      <c r="AC100" s="100"/>
      <c r="AD100" s="100"/>
    </row>
    <row r="101" spans="1:30" ht="18" customHeight="1">
      <c r="A101" s="19"/>
      <c r="B101" s="134"/>
      <c r="C101" s="111"/>
      <c r="D101" s="49">
        <v>7</v>
      </c>
      <c r="E101" s="1" t="s">
        <v>100</v>
      </c>
      <c r="F101" s="50">
        <v>12</v>
      </c>
      <c r="G101" s="102">
        <f t="shared" si="0"/>
        <v>482.15</v>
      </c>
      <c r="H101" s="32">
        <f t="shared" si="1"/>
        <v>237</v>
      </c>
      <c r="I101" s="164">
        <v>47</v>
      </c>
      <c r="J101" s="164">
        <v>48</v>
      </c>
      <c r="K101" s="164">
        <v>49</v>
      </c>
      <c r="L101" s="164">
        <v>48</v>
      </c>
      <c r="M101" s="164">
        <v>45</v>
      </c>
      <c r="N101" s="32">
        <f t="shared" si="2"/>
        <v>245.15</v>
      </c>
      <c r="O101" s="164">
        <v>49</v>
      </c>
      <c r="P101" s="84">
        <v>50</v>
      </c>
      <c r="Q101" s="82">
        <v>52.15</v>
      </c>
      <c r="R101" s="84">
        <v>50</v>
      </c>
      <c r="S101" s="164">
        <v>44</v>
      </c>
      <c r="T101" s="19"/>
      <c r="U101" s="19"/>
      <c r="W101" s="100"/>
      <c r="X101" s="100"/>
      <c r="Y101" s="100"/>
      <c r="Z101" s="100"/>
      <c r="AA101" s="100"/>
      <c r="AB101" s="100"/>
      <c r="AC101" s="100"/>
      <c r="AD101" s="100"/>
    </row>
    <row r="102" spans="1:30" ht="18" customHeight="1">
      <c r="A102" s="19"/>
      <c r="B102" s="75"/>
      <c r="C102" s="76"/>
      <c r="D102" s="49">
        <v>8</v>
      </c>
      <c r="E102" s="1" t="s">
        <v>65</v>
      </c>
      <c r="F102" s="50">
        <v>11</v>
      </c>
      <c r="G102" s="102">
        <f t="shared" si="0"/>
        <v>474.89</v>
      </c>
      <c r="H102" s="32">
        <f t="shared" si="1"/>
        <v>240.5</v>
      </c>
      <c r="I102" s="164">
        <v>49</v>
      </c>
      <c r="J102" s="164">
        <v>48</v>
      </c>
      <c r="K102" s="84">
        <v>50</v>
      </c>
      <c r="L102" s="164">
        <v>48.5</v>
      </c>
      <c r="M102" s="164">
        <v>45</v>
      </c>
      <c r="N102" s="32">
        <f t="shared" si="2"/>
        <v>234.39</v>
      </c>
      <c r="O102" s="164">
        <v>47</v>
      </c>
      <c r="P102" s="164">
        <v>47</v>
      </c>
      <c r="Q102" s="164">
        <v>49</v>
      </c>
      <c r="R102" s="164">
        <v>47</v>
      </c>
      <c r="S102" s="164">
        <v>44.39</v>
      </c>
      <c r="T102" s="19"/>
      <c r="U102" s="19"/>
      <c r="W102" s="100"/>
      <c r="X102" s="100"/>
      <c r="Y102" s="100"/>
      <c r="Z102" s="100"/>
      <c r="AA102" s="100"/>
      <c r="AB102" s="100"/>
      <c r="AC102" s="100"/>
      <c r="AD102" s="100"/>
    </row>
    <row r="103" spans="1:30" ht="18" customHeight="1">
      <c r="A103" s="19"/>
      <c r="B103" s="19"/>
      <c r="C103" s="19"/>
      <c r="D103" s="19"/>
      <c r="E103" s="19"/>
      <c r="F103" s="19"/>
      <c r="G103" s="19"/>
      <c r="H103" s="19"/>
      <c r="I103" s="19"/>
      <c r="J103" s="19"/>
      <c r="K103" s="19"/>
      <c r="L103" s="19"/>
      <c r="M103" s="19"/>
      <c r="N103" s="19"/>
      <c r="O103" s="19"/>
      <c r="P103" s="19"/>
      <c r="Q103" s="19"/>
      <c r="R103" s="19"/>
      <c r="S103" s="19"/>
      <c r="T103" s="19"/>
      <c r="U103" s="19"/>
      <c r="W103" s="100"/>
      <c r="X103" s="100"/>
      <c r="Y103" s="100"/>
      <c r="Z103" s="100"/>
      <c r="AA103" s="100"/>
      <c r="AB103" s="100"/>
      <c r="AC103" s="100"/>
      <c r="AD103" s="100"/>
    </row>
    <row r="104" spans="1:30" ht="18" customHeight="1">
      <c r="A104" s="65"/>
      <c r="B104" s="45"/>
      <c r="C104" s="65"/>
      <c r="D104" s="45"/>
      <c r="E104" s="65"/>
      <c r="F104" s="45"/>
      <c r="G104" s="65"/>
      <c r="H104" s="45"/>
      <c r="I104" s="65"/>
      <c r="J104" s="45"/>
      <c r="K104" s="65"/>
      <c r="L104" s="45"/>
      <c r="M104" s="65"/>
      <c r="N104" s="45"/>
      <c r="O104" s="65"/>
      <c r="P104" s="45"/>
      <c r="Q104" s="65"/>
      <c r="R104" s="45"/>
      <c r="S104" s="65"/>
      <c r="T104" s="45"/>
      <c r="U104" s="65"/>
      <c r="W104" s="100"/>
      <c r="X104" s="100"/>
      <c r="Y104" s="100"/>
      <c r="Z104" s="100"/>
      <c r="AA104" s="100"/>
      <c r="AB104" s="100"/>
      <c r="AC104" s="100"/>
      <c r="AD104" s="100"/>
    </row>
    <row r="105" spans="1:30" ht="18" customHeight="1">
      <c r="A105" s="19"/>
      <c r="B105" s="19"/>
      <c r="C105" s="19"/>
      <c r="D105" s="19"/>
      <c r="E105" s="19"/>
      <c r="F105" s="19"/>
      <c r="G105" s="19"/>
      <c r="H105" s="19"/>
      <c r="I105" s="19"/>
      <c r="J105" s="19"/>
      <c r="K105" s="19"/>
      <c r="L105" s="19"/>
      <c r="M105" s="19"/>
      <c r="N105" s="19"/>
      <c r="O105" s="19"/>
      <c r="P105" s="19"/>
      <c r="Q105" s="19"/>
      <c r="R105" s="19"/>
      <c r="S105" s="19"/>
      <c r="T105" s="19"/>
      <c r="U105" s="30"/>
      <c r="W105" s="100"/>
      <c r="X105" s="100"/>
      <c r="Y105" s="100"/>
      <c r="Z105" s="100"/>
      <c r="AA105" s="100"/>
      <c r="AB105" s="100"/>
      <c r="AC105" s="100"/>
      <c r="AD105" s="100"/>
    </row>
    <row r="106" spans="1:30" ht="18" customHeight="1">
      <c r="A106" s="19"/>
      <c r="B106" s="134">
        <v>43029</v>
      </c>
      <c r="C106" s="111" t="s">
        <v>23</v>
      </c>
      <c r="D106" s="103" t="s">
        <v>94</v>
      </c>
      <c r="E106" s="103"/>
      <c r="F106" s="103"/>
      <c r="G106" s="103"/>
      <c r="H106" s="103"/>
      <c r="I106" s="103"/>
      <c r="J106" s="103"/>
      <c r="K106" s="103"/>
      <c r="L106" s="103"/>
      <c r="M106" s="103"/>
      <c r="N106" s="103"/>
      <c r="O106" s="103"/>
      <c r="P106" s="21"/>
      <c r="Q106" s="21"/>
      <c r="R106" s="21"/>
      <c r="S106" s="21"/>
      <c r="T106" s="21"/>
      <c r="U106" s="6"/>
      <c r="W106" s="100"/>
      <c r="X106" s="100"/>
      <c r="Y106" s="100"/>
      <c r="Z106" s="100"/>
      <c r="AA106" s="100"/>
      <c r="AB106" s="100"/>
      <c r="AC106" s="100"/>
      <c r="AD106" s="100"/>
    </row>
    <row r="107" spans="1:30" ht="18" customHeight="1">
      <c r="A107" s="19"/>
      <c r="B107" s="134"/>
      <c r="C107" s="111"/>
      <c r="D107" s="104" t="s">
        <v>1</v>
      </c>
      <c r="E107" s="112" t="s">
        <v>15</v>
      </c>
      <c r="F107" s="122" t="s">
        <v>121</v>
      </c>
      <c r="G107" s="123"/>
      <c r="H107" s="114" t="s">
        <v>5</v>
      </c>
      <c r="I107" s="115"/>
      <c r="J107" s="118" t="s">
        <v>0</v>
      </c>
      <c r="K107" s="119"/>
      <c r="L107" s="122" t="s">
        <v>11</v>
      </c>
      <c r="M107" s="123"/>
      <c r="N107" s="126" t="s">
        <v>33</v>
      </c>
      <c r="O107" s="128" t="s">
        <v>3</v>
      </c>
      <c r="P107" s="21"/>
      <c r="Q107" s="139" t="s">
        <v>46</v>
      </c>
      <c r="R107" s="139"/>
      <c r="S107" s="139"/>
      <c r="T107" s="139"/>
      <c r="U107" s="6"/>
      <c r="W107" s="100"/>
      <c r="X107" s="100"/>
      <c r="Y107" s="100"/>
      <c r="Z107" s="100"/>
      <c r="AA107" s="100"/>
      <c r="AB107" s="100"/>
      <c r="AC107" s="100"/>
      <c r="AD107" s="100"/>
    </row>
    <row r="108" spans="1:30" ht="18" customHeight="1">
      <c r="A108" s="19"/>
      <c r="B108" s="134"/>
      <c r="C108" s="111"/>
      <c r="D108" s="104"/>
      <c r="E108" s="113"/>
      <c r="F108" s="124"/>
      <c r="G108" s="125"/>
      <c r="H108" s="116"/>
      <c r="I108" s="117"/>
      <c r="J108" s="120"/>
      <c r="K108" s="121"/>
      <c r="L108" s="124"/>
      <c r="M108" s="125"/>
      <c r="N108" s="127"/>
      <c r="O108" s="129"/>
      <c r="P108" s="21"/>
      <c r="Q108" s="139"/>
      <c r="R108" s="139"/>
      <c r="S108" s="139"/>
      <c r="T108" s="139"/>
      <c r="U108" s="6"/>
      <c r="W108" s="100"/>
    </row>
    <row r="109" spans="1:30" ht="18" customHeight="1">
      <c r="A109" s="19"/>
      <c r="B109" s="134"/>
      <c r="C109" s="111"/>
      <c r="D109" s="3">
        <v>1</v>
      </c>
      <c r="E109" s="1" t="s">
        <v>74</v>
      </c>
      <c r="F109" s="143" t="s">
        <v>43</v>
      </c>
      <c r="G109" s="144"/>
      <c r="H109" s="143" t="s">
        <v>40</v>
      </c>
      <c r="I109" s="144"/>
      <c r="J109" s="145" t="s">
        <v>81</v>
      </c>
      <c r="K109" s="146"/>
      <c r="L109" s="145" t="s">
        <v>44</v>
      </c>
      <c r="M109" s="146"/>
      <c r="N109" s="47" t="s">
        <v>25</v>
      </c>
      <c r="O109" s="85">
        <v>6.633</v>
      </c>
      <c r="P109" s="21"/>
      <c r="Q109" s="139"/>
      <c r="R109" s="139"/>
      <c r="S109" s="139"/>
      <c r="T109" s="139"/>
      <c r="U109" s="6"/>
    </row>
    <row r="110" spans="1:30" ht="18" customHeight="1">
      <c r="A110" s="19"/>
      <c r="B110" s="134"/>
      <c r="C110" s="111"/>
      <c r="D110" s="3">
        <v>2</v>
      </c>
      <c r="E110" s="1" t="s">
        <v>56</v>
      </c>
      <c r="F110" s="143" t="s">
        <v>57</v>
      </c>
      <c r="G110" s="144"/>
      <c r="H110" s="143" t="s">
        <v>43</v>
      </c>
      <c r="I110" s="144"/>
      <c r="J110" s="145" t="s">
        <v>81</v>
      </c>
      <c r="K110" s="146"/>
      <c r="L110" s="145" t="s">
        <v>44</v>
      </c>
      <c r="M110" s="146"/>
      <c r="N110" s="47" t="s">
        <v>25</v>
      </c>
      <c r="O110" s="85">
        <v>6.6680000000000001</v>
      </c>
      <c r="P110" s="21"/>
      <c r="Q110" s="139"/>
      <c r="R110" s="139"/>
      <c r="S110" s="139"/>
      <c r="T110" s="139"/>
      <c r="U110" s="6"/>
    </row>
    <row r="111" spans="1:30" ht="18" customHeight="1">
      <c r="A111" s="19"/>
      <c r="B111" s="134"/>
      <c r="C111" s="111"/>
      <c r="D111" s="3">
        <v>3</v>
      </c>
      <c r="E111" s="1" t="s">
        <v>72</v>
      </c>
      <c r="F111" s="143" t="s">
        <v>42</v>
      </c>
      <c r="G111" s="144"/>
      <c r="H111" s="143" t="s">
        <v>57</v>
      </c>
      <c r="I111" s="144"/>
      <c r="J111" s="145" t="s">
        <v>79</v>
      </c>
      <c r="K111" s="146"/>
      <c r="L111" s="145" t="s">
        <v>83</v>
      </c>
      <c r="M111" s="146"/>
      <c r="N111" s="47" t="s">
        <v>25</v>
      </c>
      <c r="O111" s="85">
        <v>6.7169999999999996</v>
      </c>
      <c r="P111" s="21"/>
      <c r="Q111" s="139"/>
      <c r="R111" s="139"/>
      <c r="S111" s="139"/>
      <c r="T111" s="139"/>
      <c r="U111" s="6"/>
    </row>
    <row r="112" spans="1:30" ht="18" customHeight="1">
      <c r="A112" s="19"/>
      <c r="B112" s="134"/>
      <c r="C112" s="111"/>
      <c r="D112" s="3">
        <v>4</v>
      </c>
      <c r="E112" s="1" t="s">
        <v>73</v>
      </c>
      <c r="F112" s="143" t="s">
        <v>40</v>
      </c>
      <c r="G112" s="144"/>
      <c r="H112" s="143" t="s">
        <v>58</v>
      </c>
      <c r="I112" s="144"/>
      <c r="J112" s="145" t="s">
        <v>80</v>
      </c>
      <c r="K112" s="146"/>
      <c r="L112" s="145" t="s">
        <v>44</v>
      </c>
      <c r="M112" s="146"/>
      <c r="N112" s="47" t="s">
        <v>25</v>
      </c>
      <c r="O112" s="85">
        <v>6.7309999999999999</v>
      </c>
      <c r="P112" s="21"/>
      <c r="Q112" s="139"/>
      <c r="R112" s="139"/>
      <c r="S112" s="139"/>
      <c r="T112" s="139"/>
      <c r="U112" s="6"/>
    </row>
    <row r="113" spans="1:21" ht="18" customHeight="1">
      <c r="A113" s="19"/>
      <c r="B113" s="134"/>
      <c r="C113" s="111"/>
      <c r="D113" s="3">
        <v>5</v>
      </c>
      <c r="E113" s="1" t="s">
        <v>76</v>
      </c>
      <c r="F113" s="143" t="s">
        <v>52</v>
      </c>
      <c r="G113" s="144"/>
      <c r="H113" s="143" t="s">
        <v>42</v>
      </c>
      <c r="I113" s="144"/>
      <c r="J113" s="145" t="s">
        <v>81</v>
      </c>
      <c r="K113" s="146"/>
      <c r="L113" s="145" t="s">
        <v>84</v>
      </c>
      <c r="M113" s="146"/>
      <c r="N113" s="47" t="s">
        <v>25</v>
      </c>
      <c r="O113" s="86">
        <v>6.8280000000000003</v>
      </c>
      <c r="P113" s="21"/>
      <c r="Q113" s="139"/>
      <c r="R113" s="139"/>
      <c r="S113" s="139"/>
      <c r="T113" s="139"/>
      <c r="U113" s="6"/>
    </row>
    <row r="114" spans="1:21" ht="18" customHeight="1">
      <c r="A114" s="19"/>
      <c r="B114" s="134"/>
      <c r="C114" s="111"/>
      <c r="D114" s="3">
        <v>6</v>
      </c>
      <c r="E114" s="1" t="s">
        <v>62</v>
      </c>
      <c r="F114" s="143" t="s">
        <v>53</v>
      </c>
      <c r="G114" s="144"/>
      <c r="H114" s="143" t="s">
        <v>2</v>
      </c>
      <c r="I114" s="144"/>
      <c r="J114" s="145" t="s">
        <v>82</v>
      </c>
      <c r="K114" s="146"/>
      <c r="L114" s="145" t="s">
        <v>77</v>
      </c>
      <c r="M114" s="146"/>
      <c r="N114" s="47" t="s">
        <v>16</v>
      </c>
      <c r="O114" s="40">
        <v>7.351</v>
      </c>
      <c r="P114" s="21"/>
      <c r="Q114" s="139"/>
      <c r="R114" s="139"/>
      <c r="S114" s="139"/>
      <c r="T114" s="139"/>
      <c r="U114" s="6"/>
    </row>
    <row r="115" spans="1:21" ht="18" customHeight="1">
      <c r="A115" s="19"/>
      <c r="B115" s="134"/>
      <c r="C115" s="111"/>
      <c r="D115" s="49">
        <v>7</v>
      </c>
      <c r="E115" s="1" t="s">
        <v>61</v>
      </c>
      <c r="F115" s="143" t="s">
        <v>2</v>
      </c>
      <c r="G115" s="144"/>
      <c r="H115" s="143" t="s">
        <v>52</v>
      </c>
      <c r="I115" s="144"/>
      <c r="J115" s="145" t="s">
        <v>82</v>
      </c>
      <c r="K115" s="146"/>
      <c r="L115" s="145" t="s">
        <v>77</v>
      </c>
      <c r="M115" s="146"/>
      <c r="N115" s="47" t="s">
        <v>25</v>
      </c>
      <c r="O115" s="40">
        <v>7.3869999999999996</v>
      </c>
      <c r="P115" s="21"/>
      <c r="Q115" s="139"/>
      <c r="R115" s="139"/>
      <c r="S115" s="139"/>
      <c r="T115" s="139"/>
      <c r="U115" s="6"/>
    </row>
    <row r="116" spans="1:21" ht="18" customHeight="1">
      <c r="A116" s="19"/>
      <c r="B116" s="134"/>
      <c r="C116" s="111"/>
      <c r="D116" s="6"/>
      <c r="E116" s="6"/>
      <c r="F116" s="6"/>
      <c r="G116" s="6"/>
      <c r="H116" s="6"/>
      <c r="I116" s="6"/>
      <c r="J116" s="6"/>
      <c r="K116" s="6"/>
      <c r="L116" s="6"/>
      <c r="M116" s="6"/>
      <c r="N116" s="6"/>
      <c r="O116" s="6"/>
      <c r="P116" s="6"/>
      <c r="Q116" s="6"/>
      <c r="R116" s="6"/>
      <c r="S116" s="6"/>
      <c r="T116" s="6"/>
      <c r="U116" s="6"/>
    </row>
    <row r="117" spans="1:21" ht="18" customHeight="1">
      <c r="A117" s="19"/>
      <c r="B117" s="134"/>
      <c r="C117" s="111"/>
      <c r="D117" s="103" t="s">
        <v>24</v>
      </c>
      <c r="E117" s="103"/>
      <c r="F117" s="103"/>
      <c r="G117" s="103"/>
      <c r="H117" s="103"/>
      <c r="I117" s="103"/>
      <c r="J117" s="103"/>
      <c r="K117" s="103"/>
      <c r="L117" s="103"/>
      <c r="M117" s="103"/>
      <c r="N117" s="103"/>
      <c r="O117" s="103"/>
      <c r="P117" s="103"/>
      <c r="Q117" s="103"/>
      <c r="R117" s="103"/>
      <c r="S117" s="103"/>
      <c r="T117" s="6"/>
      <c r="U117" s="19"/>
    </row>
    <row r="118" spans="1:21" ht="18" customHeight="1">
      <c r="A118" s="19"/>
      <c r="B118" s="134"/>
      <c r="C118" s="111"/>
      <c r="D118" s="104" t="s">
        <v>1</v>
      </c>
      <c r="E118" s="105" t="s">
        <v>15</v>
      </c>
      <c r="F118" s="109" t="s">
        <v>59</v>
      </c>
      <c r="G118" s="107" t="s">
        <v>20</v>
      </c>
      <c r="H118" s="108" t="s">
        <v>17</v>
      </c>
      <c r="I118" s="108"/>
      <c r="J118" s="108"/>
      <c r="K118" s="108"/>
      <c r="L118" s="108"/>
      <c r="M118" s="108"/>
      <c r="N118" s="108" t="s">
        <v>18</v>
      </c>
      <c r="O118" s="108"/>
      <c r="P118" s="108"/>
      <c r="Q118" s="108"/>
      <c r="R118" s="108"/>
      <c r="S118" s="108"/>
      <c r="T118" s="6"/>
      <c r="U118" s="19"/>
    </row>
    <row r="119" spans="1:21" ht="18" customHeight="1">
      <c r="A119" s="19"/>
      <c r="B119" s="134"/>
      <c r="C119" s="111"/>
      <c r="D119" s="104"/>
      <c r="E119" s="105"/>
      <c r="F119" s="110"/>
      <c r="G119" s="107"/>
      <c r="H119" s="46" t="s">
        <v>19</v>
      </c>
      <c r="I119" s="28">
        <v>1</v>
      </c>
      <c r="J119" s="25">
        <v>2</v>
      </c>
      <c r="K119" s="26">
        <v>3</v>
      </c>
      <c r="L119" s="27">
        <v>4</v>
      </c>
      <c r="M119" s="33">
        <v>5</v>
      </c>
      <c r="N119" s="46" t="s">
        <v>19</v>
      </c>
      <c r="O119" s="28">
        <v>1</v>
      </c>
      <c r="P119" s="25">
        <v>2</v>
      </c>
      <c r="Q119" s="26">
        <v>3</v>
      </c>
      <c r="R119" s="27">
        <v>4</v>
      </c>
      <c r="S119" s="33">
        <v>5</v>
      </c>
      <c r="T119" s="6"/>
      <c r="U119" s="19"/>
    </row>
    <row r="120" spans="1:21" ht="18" customHeight="1">
      <c r="A120" s="19"/>
      <c r="B120" s="134"/>
      <c r="C120" s="111"/>
      <c r="D120" s="3">
        <v>1</v>
      </c>
      <c r="E120" s="1" t="s">
        <v>56</v>
      </c>
      <c r="F120" s="52">
        <v>20</v>
      </c>
      <c r="G120" s="48">
        <f t="shared" ref="G120:G126" si="3">H120+N120</f>
        <v>506.71000000000004</v>
      </c>
      <c r="H120" s="42">
        <f t="shared" ref="H120:H126" si="4">SUM(I120:M120)</f>
        <v>254</v>
      </c>
      <c r="I120" s="82">
        <v>51</v>
      </c>
      <c r="J120" s="81">
        <v>52</v>
      </c>
      <c r="K120" s="82">
        <v>51</v>
      </c>
      <c r="L120" s="82">
        <v>51</v>
      </c>
      <c r="M120" s="84">
        <v>49</v>
      </c>
      <c r="N120" s="41">
        <f t="shared" ref="N120:N125" si="5">SUM(O120:S120)</f>
        <v>252.71</v>
      </c>
      <c r="O120" s="82">
        <v>50.71</v>
      </c>
      <c r="P120" s="82">
        <v>51</v>
      </c>
      <c r="Q120" s="81">
        <v>52</v>
      </c>
      <c r="R120" s="83">
        <v>50</v>
      </c>
      <c r="S120" s="84">
        <v>49</v>
      </c>
      <c r="T120" s="6"/>
      <c r="U120" s="19"/>
    </row>
    <row r="121" spans="1:21" ht="18" customHeight="1">
      <c r="A121" s="19"/>
      <c r="B121" s="134"/>
      <c r="C121" s="111"/>
      <c r="D121" s="3">
        <v>2</v>
      </c>
      <c r="E121" s="1" t="s">
        <v>75</v>
      </c>
      <c r="F121" s="52">
        <v>18</v>
      </c>
      <c r="G121" s="48">
        <f t="shared" si="3"/>
        <v>506.27</v>
      </c>
      <c r="H121" s="43">
        <f t="shared" si="4"/>
        <v>250</v>
      </c>
      <c r="I121" s="83">
        <v>50</v>
      </c>
      <c r="J121" s="82">
        <v>51</v>
      </c>
      <c r="K121" s="82">
        <v>51</v>
      </c>
      <c r="L121" s="83">
        <v>50</v>
      </c>
      <c r="M121" s="73">
        <v>48</v>
      </c>
      <c r="N121" s="42">
        <f t="shared" si="5"/>
        <v>256.27</v>
      </c>
      <c r="O121" s="82">
        <v>51</v>
      </c>
      <c r="P121" s="80">
        <v>53</v>
      </c>
      <c r="Q121" s="81">
        <v>52</v>
      </c>
      <c r="R121" s="83">
        <v>50</v>
      </c>
      <c r="S121" s="83">
        <v>50.27</v>
      </c>
      <c r="T121" s="6"/>
      <c r="U121" s="19"/>
    </row>
    <row r="122" spans="1:21" ht="18" customHeight="1">
      <c r="A122" s="19"/>
      <c r="B122" s="134"/>
      <c r="C122" s="111"/>
      <c r="D122" s="3">
        <v>3</v>
      </c>
      <c r="E122" s="1" t="s">
        <v>73</v>
      </c>
      <c r="F122" s="52">
        <v>16</v>
      </c>
      <c r="G122" s="48">
        <f t="shared" si="3"/>
        <v>501.99</v>
      </c>
      <c r="H122" s="34">
        <f t="shared" si="4"/>
        <v>249</v>
      </c>
      <c r="I122" s="84">
        <v>49</v>
      </c>
      <c r="J122" s="84">
        <v>49</v>
      </c>
      <c r="K122" s="81">
        <v>52</v>
      </c>
      <c r="L122" s="82">
        <v>51</v>
      </c>
      <c r="M122" s="73">
        <v>48</v>
      </c>
      <c r="N122" s="78">
        <f t="shared" si="5"/>
        <v>252.99</v>
      </c>
      <c r="O122" s="82">
        <v>51</v>
      </c>
      <c r="P122" s="82">
        <v>50.99</v>
      </c>
      <c r="Q122" s="81">
        <v>52</v>
      </c>
      <c r="R122" s="82">
        <v>51</v>
      </c>
      <c r="S122" s="73">
        <v>48</v>
      </c>
      <c r="T122" s="6"/>
      <c r="U122" s="19"/>
    </row>
    <row r="123" spans="1:21" ht="18" customHeight="1">
      <c r="A123" s="19"/>
      <c r="B123" s="134"/>
      <c r="C123" s="111"/>
      <c r="D123" s="49">
        <v>4</v>
      </c>
      <c r="E123" s="1" t="s">
        <v>74</v>
      </c>
      <c r="F123" s="52">
        <v>15</v>
      </c>
      <c r="G123" s="39">
        <f t="shared" si="3"/>
        <v>499.59000000000003</v>
      </c>
      <c r="H123" s="43">
        <f t="shared" si="4"/>
        <v>250</v>
      </c>
      <c r="I123" s="83">
        <v>50</v>
      </c>
      <c r="J123" s="82">
        <v>51</v>
      </c>
      <c r="K123" s="81">
        <v>52</v>
      </c>
      <c r="L123" s="83">
        <v>50</v>
      </c>
      <c r="M123" s="73">
        <v>47</v>
      </c>
      <c r="N123" s="32">
        <f t="shared" si="5"/>
        <v>249.59</v>
      </c>
      <c r="O123" s="82">
        <v>51</v>
      </c>
      <c r="P123" s="83">
        <v>50</v>
      </c>
      <c r="Q123" s="82">
        <v>51</v>
      </c>
      <c r="R123" s="83">
        <v>50</v>
      </c>
      <c r="S123" s="73">
        <v>47.59</v>
      </c>
      <c r="T123" s="6"/>
      <c r="U123" s="19"/>
    </row>
    <row r="124" spans="1:21" ht="18" customHeight="1">
      <c r="A124" s="19"/>
      <c r="B124" s="134"/>
      <c r="C124" s="111"/>
      <c r="D124" s="49">
        <v>5</v>
      </c>
      <c r="E124" s="1" t="s">
        <v>76</v>
      </c>
      <c r="F124" s="52">
        <v>14</v>
      </c>
      <c r="G124" s="39">
        <f t="shared" si="3"/>
        <v>499.2</v>
      </c>
      <c r="H124" s="43">
        <f t="shared" si="4"/>
        <v>250</v>
      </c>
      <c r="I124" s="83">
        <v>50</v>
      </c>
      <c r="J124" s="83">
        <v>50</v>
      </c>
      <c r="K124" s="82">
        <v>51</v>
      </c>
      <c r="L124" s="83">
        <v>50</v>
      </c>
      <c r="M124" s="84">
        <v>49</v>
      </c>
      <c r="N124" s="32">
        <f t="shared" si="5"/>
        <v>249.2</v>
      </c>
      <c r="O124" s="84">
        <v>49</v>
      </c>
      <c r="P124" s="83">
        <v>50</v>
      </c>
      <c r="Q124" s="82">
        <v>51</v>
      </c>
      <c r="R124" s="83">
        <v>50.2</v>
      </c>
      <c r="S124" s="84">
        <v>49</v>
      </c>
      <c r="T124" s="6"/>
      <c r="U124" s="19"/>
    </row>
    <row r="125" spans="1:21" ht="18" customHeight="1">
      <c r="A125" s="19"/>
      <c r="B125" s="134"/>
      <c r="C125" s="111"/>
      <c r="D125" s="49">
        <v>6</v>
      </c>
      <c r="E125" s="1" t="s">
        <v>66</v>
      </c>
      <c r="F125" s="52">
        <v>13</v>
      </c>
      <c r="G125" s="39">
        <f t="shared" si="3"/>
        <v>463.27</v>
      </c>
      <c r="H125" s="32">
        <f t="shared" si="4"/>
        <v>229</v>
      </c>
      <c r="I125" s="73">
        <v>47</v>
      </c>
      <c r="J125" s="73">
        <v>45</v>
      </c>
      <c r="K125" s="73">
        <v>46</v>
      </c>
      <c r="L125" s="73">
        <v>47</v>
      </c>
      <c r="M125" s="73">
        <v>44</v>
      </c>
      <c r="N125" s="32">
        <f t="shared" si="5"/>
        <v>234.27</v>
      </c>
      <c r="O125" s="73">
        <v>47</v>
      </c>
      <c r="P125" s="73">
        <v>47</v>
      </c>
      <c r="Q125" s="84">
        <v>49.27</v>
      </c>
      <c r="R125" s="73">
        <v>46</v>
      </c>
      <c r="S125" s="73">
        <v>45</v>
      </c>
      <c r="T125" s="6"/>
      <c r="U125" s="19"/>
    </row>
    <row r="126" spans="1:21" ht="18" customHeight="1">
      <c r="A126" s="19"/>
      <c r="B126" s="134"/>
      <c r="C126" s="74"/>
      <c r="D126" s="49">
        <v>7</v>
      </c>
      <c r="E126" s="1" t="s">
        <v>65</v>
      </c>
      <c r="F126" s="52">
        <v>12</v>
      </c>
      <c r="G126" s="39">
        <f t="shared" si="3"/>
        <v>149</v>
      </c>
      <c r="H126" s="32">
        <f t="shared" si="4"/>
        <v>149</v>
      </c>
      <c r="I126" s="73">
        <v>6</v>
      </c>
      <c r="J126" s="73">
        <v>46</v>
      </c>
      <c r="K126" s="73">
        <v>47</v>
      </c>
      <c r="L126" s="73">
        <v>44</v>
      </c>
      <c r="M126" s="73">
        <v>6</v>
      </c>
      <c r="N126" s="19"/>
      <c r="O126" s="19"/>
      <c r="P126" s="19"/>
      <c r="Q126" s="19"/>
      <c r="R126" s="19"/>
      <c r="S126" s="19"/>
      <c r="T126" s="6"/>
      <c r="U126" s="19"/>
    </row>
    <row r="127" spans="1:21" ht="18" customHeight="1">
      <c r="A127" s="19"/>
      <c r="B127" s="134"/>
      <c r="C127" s="19"/>
      <c r="D127" s="19"/>
      <c r="E127" s="19"/>
      <c r="F127" s="19"/>
      <c r="G127" s="19"/>
      <c r="H127" s="19"/>
      <c r="I127" s="19"/>
      <c r="J127" s="19"/>
      <c r="K127" s="19"/>
      <c r="L127" s="19"/>
      <c r="M127" s="19"/>
      <c r="N127" s="19"/>
      <c r="O127" s="19"/>
      <c r="P127" s="19"/>
      <c r="Q127" s="19"/>
      <c r="R127" s="19"/>
      <c r="S127" s="19"/>
      <c r="T127" s="19"/>
      <c r="U127" s="19"/>
    </row>
    <row r="128" spans="1:21" ht="18" customHeight="1">
      <c r="A128" s="19"/>
      <c r="B128" s="134"/>
      <c r="C128" s="45"/>
      <c r="D128" s="44"/>
      <c r="E128" s="45"/>
      <c r="F128" s="44"/>
      <c r="G128" s="45"/>
      <c r="H128" s="44"/>
      <c r="I128" s="45"/>
      <c r="J128" s="44"/>
      <c r="K128" s="45"/>
      <c r="L128" s="44"/>
      <c r="M128" s="45"/>
      <c r="N128" s="44"/>
      <c r="O128" s="45"/>
      <c r="P128" s="44"/>
      <c r="Q128" s="45"/>
      <c r="R128" s="44"/>
      <c r="S128" s="45"/>
      <c r="T128" s="44"/>
      <c r="U128" s="19"/>
    </row>
    <row r="129" spans="1:22" ht="18" customHeight="1">
      <c r="A129" s="19"/>
      <c r="B129" s="134"/>
      <c r="C129" s="19"/>
      <c r="D129" s="19"/>
      <c r="E129" s="19"/>
      <c r="F129" s="19"/>
      <c r="G129" s="19"/>
      <c r="H129" s="19"/>
      <c r="I129" s="19"/>
      <c r="J129" s="19"/>
      <c r="K129" s="19"/>
      <c r="L129" s="19"/>
      <c r="M129" s="19"/>
      <c r="N129" s="19"/>
      <c r="O129" s="19"/>
      <c r="P129" s="19"/>
      <c r="Q129" s="19"/>
      <c r="R129" s="19"/>
      <c r="S129" s="19"/>
      <c r="T129" s="19"/>
      <c r="U129" s="19"/>
    </row>
    <row r="130" spans="1:22" ht="18" customHeight="1">
      <c r="A130" s="19"/>
      <c r="B130" s="134"/>
      <c r="C130" s="111" t="s">
        <v>22</v>
      </c>
      <c r="D130" s="103" t="s">
        <v>78</v>
      </c>
      <c r="E130" s="103"/>
      <c r="F130" s="103"/>
      <c r="G130" s="103"/>
      <c r="H130" s="103"/>
      <c r="I130" s="103"/>
      <c r="J130" s="103"/>
      <c r="K130" s="103"/>
      <c r="L130" s="103"/>
      <c r="M130" s="103"/>
      <c r="N130" s="103"/>
      <c r="O130" s="103"/>
      <c r="P130" s="19"/>
      <c r="Q130" s="21"/>
      <c r="R130" s="21"/>
      <c r="S130" s="21"/>
      <c r="T130" s="21"/>
      <c r="U130" s="19"/>
    </row>
    <row r="131" spans="1:22" ht="18" customHeight="1">
      <c r="A131" s="19"/>
      <c r="B131" s="134"/>
      <c r="C131" s="111"/>
      <c r="D131" s="104" t="s">
        <v>1</v>
      </c>
      <c r="E131" s="112" t="s">
        <v>15</v>
      </c>
      <c r="F131" s="114" t="s">
        <v>21</v>
      </c>
      <c r="G131" s="115"/>
      <c r="H131" s="114" t="s">
        <v>5</v>
      </c>
      <c r="I131" s="115"/>
      <c r="J131" s="118" t="s">
        <v>0</v>
      </c>
      <c r="K131" s="119"/>
      <c r="L131" s="122" t="s">
        <v>11</v>
      </c>
      <c r="M131" s="123"/>
      <c r="N131" s="126" t="s">
        <v>33</v>
      </c>
      <c r="O131" s="128" t="s">
        <v>3</v>
      </c>
      <c r="P131" s="19"/>
      <c r="Q131" s="130" t="s">
        <v>47</v>
      </c>
      <c r="R131" s="130"/>
      <c r="S131" s="130"/>
      <c r="T131" s="130"/>
      <c r="U131" s="19"/>
    </row>
    <row r="132" spans="1:22" ht="18" customHeight="1">
      <c r="A132" s="19"/>
      <c r="B132" s="134"/>
      <c r="C132" s="111"/>
      <c r="D132" s="104"/>
      <c r="E132" s="113"/>
      <c r="F132" s="116"/>
      <c r="G132" s="117"/>
      <c r="H132" s="116"/>
      <c r="I132" s="117"/>
      <c r="J132" s="120"/>
      <c r="K132" s="121"/>
      <c r="L132" s="124"/>
      <c r="M132" s="125"/>
      <c r="N132" s="127"/>
      <c r="O132" s="129"/>
      <c r="P132" s="19"/>
      <c r="Q132" s="130"/>
      <c r="R132" s="130"/>
      <c r="S132" s="130"/>
      <c r="T132" s="130"/>
      <c r="U132" s="19"/>
    </row>
    <row r="133" spans="1:22" ht="18" customHeight="1">
      <c r="A133" s="19"/>
      <c r="B133" s="134"/>
      <c r="C133" s="111"/>
      <c r="D133" s="3">
        <v>1</v>
      </c>
      <c r="E133" s="1" t="s">
        <v>75</v>
      </c>
      <c r="F133" s="143" t="s">
        <v>57</v>
      </c>
      <c r="G133" s="144"/>
      <c r="H133" s="143" t="s">
        <v>42</v>
      </c>
      <c r="I133" s="144"/>
      <c r="J133" s="145" t="s">
        <v>79</v>
      </c>
      <c r="K133" s="146"/>
      <c r="L133" s="145" t="s">
        <v>83</v>
      </c>
      <c r="M133" s="146"/>
      <c r="N133" s="47" t="s">
        <v>25</v>
      </c>
      <c r="O133" s="85">
        <v>6.6870000000000003</v>
      </c>
      <c r="P133" s="19"/>
      <c r="Q133" s="130"/>
      <c r="R133" s="130"/>
      <c r="S133" s="130"/>
      <c r="T133" s="130"/>
      <c r="U133" s="19"/>
    </row>
    <row r="134" spans="1:22" ht="18" customHeight="1">
      <c r="A134" s="19"/>
      <c r="B134" s="134"/>
      <c r="C134" s="111"/>
      <c r="D134" s="3">
        <v>2</v>
      </c>
      <c r="E134" s="1" t="s">
        <v>73</v>
      </c>
      <c r="F134" s="143" t="s">
        <v>58</v>
      </c>
      <c r="G134" s="144"/>
      <c r="H134" s="143" t="s">
        <v>40</v>
      </c>
      <c r="I134" s="144"/>
      <c r="J134" s="145" t="s">
        <v>80</v>
      </c>
      <c r="K134" s="146"/>
      <c r="L134" s="145" t="s">
        <v>44</v>
      </c>
      <c r="M134" s="146"/>
      <c r="N134" s="47" t="s">
        <v>25</v>
      </c>
      <c r="O134" s="85">
        <v>6.7220000000000004</v>
      </c>
      <c r="P134" s="19"/>
      <c r="Q134" s="130"/>
      <c r="R134" s="130"/>
      <c r="S134" s="130"/>
      <c r="T134" s="130"/>
      <c r="U134" s="19"/>
    </row>
    <row r="135" spans="1:22" ht="18" customHeight="1">
      <c r="A135" s="19"/>
      <c r="B135" s="134"/>
      <c r="C135" s="111"/>
      <c r="D135" s="3">
        <v>3</v>
      </c>
      <c r="E135" s="1" t="s">
        <v>74</v>
      </c>
      <c r="F135" s="143" t="s">
        <v>40</v>
      </c>
      <c r="G135" s="144"/>
      <c r="H135" s="143" t="s">
        <v>43</v>
      </c>
      <c r="I135" s="144"/>
      <c r="J135" s="145" t="s">
        <v>81</v>
      </c>
      <c r="K135" s="146"/>
      <c r="L135" s="145" t="s">
        <v>44</v>
      </c>
      <c r="M135" s="146"/>
      <c r="N135" s="47" t="s">
        <v>25</v>
      </c>
      <c r="O135" s="86">
        <v>6.8209999999999997</v>
      </c>
      <c r="P135" s="19"/>
      <c r="Q135" s="130"/>
      <c r="R135" s="130"/>
      <c r="S135" s="130"/>
      <c r="T135" s="130"/>
      <c r="U135" s="19"/>
    </row>
    <row r="136" spans="1:22" ht="18" customHeight="1">
      <c r="A136" s="19"/>
      <c r="B136" s="134"/>
      <c r="C136" s="111"/>
      <c r="D136" s="3">
        <v>4</v>
      </c>
      <c r="E136" s="1" t="s">
        <v>56</v>
      </c>
      <c r="F136" s="143" t="s">
        <v>43</v>
      </c>
      <c r="G136" s="144"/>
      <c r="H136" s="143" t="s">
        <v>57</v>
      </c>
      <c r="I136" s="144"/>
      <c r="J136" s="145" t="s">
        <v>81</v>
      </c>
      <c r="K136" s="146"/>
      <c r="L136" s="145" t="s">
        <v>44</v>
      </c>
      <c r="M136" s="146"/>
      <c r="N136" s="47" t="s">
        <v>25</v>
      </c>
      <c r="O136" s="86">
        <v>6.8689999999999998</v>
      </c>
      <c r="P136" s="19"/>
      <c r="Q136" s="130"/>
      <c r="R136" s="130"/>
      <c r="S136" s="130"/>
      <c r="T136" s="130"/>
      <c r="U136" s="19"/>
    </row>
    <row r="137" spans="1:22" ht="18" customHeight="1">
      <c r="A137" s="19"/>
      <c r="B137" s="134"/>
      <c r="C137" s="111"/>
      <c r="D137" s="3">
        <v>5</v>
      </c>
      <c r="E137" s="1" t="s">
        <v>76</v>
      </c>
      <c r="F137" s="143" t="s">
        <v>42</v>
      </c>
      <c r="G137" s="144"/>
      <c r="H137" s="143" t="s">
        <v>52</v>
      </c>
      <c r="I137" s="144"/>
      <c r="J137" s="145" t="s">
        <v>81</v>
      </c>
      <c r="K137" s="146"/>
      <c r="L137" s="145" t="s">
        <v>84</v>
      </c>
      <c r="M137" s="146"/>
      <c r="N137" s="47" t="s">
        <v>25</v>
      </c>
      <c r="O137" s="86">
        <v>6.952</v>
      </c>
      <c r="P137" s="19"/>
      <c r="Q137" s="130"/>
      <c r="R137" s="130"/>
      <c r="S137" s="130"/>
      <c r="T137" s="130"/>
      <c r="U137" s="19"/>
    </row>
    <row r="138" spans="1:22" ht="18" customHeight="1">
      <c r="A138" s="19"/>
      <c r="B138" s="134"/>
      <c r="C138" s="111"/>
      <c r="D138" s="3">
        <v>6</v>
      </c>
      <c r="E138" s="1" t="s">
        <v>65</v>
      </c>
      <c r="F138" s="143" t="s">
        <v>52</v>
      </c>
      <c r="G138" s="144"/>
      <c r="H138" s="143" t="s">
        <v>2</v>
      </c>
      <c r="I138" s="144"/>
      <c r="J138" s="145" t="s">
        <v>82</v>
      </c>
      <c r="K138" s="146"/>
      <c r="L138" s="145" t="s">
        <v>77</v>
      </c>
      <c r="M138" s="146"/>
      <c r="N138" s="47" t="s">
        <v>25</v>
      </c>
      <c r="O138" s="86">
        <v>6.9740000000000002</v>
      </c>
      <c r="P138" s="19"/>
      <c r="Q138" s="130"/>
      <c r="R138" s="130"/>
      <c r="S138" s="130"/>
      <c r="T138" s="130"/>
      <c r="U138" s="19"/>
    </row>
    <row r="139" spans="1:22" ht="18" customHeight="1">
      <c r="A139" s="19"/>
      <c r="B139" s="134"/>
      <c r="C139" s="111"/>
      <c r="D139" s="49">
        <v>7</v>
      </c>
      <c r="E139" s="1" t="s">
        <v>66</v>
      </c>
      <c r="F139" s="143" t="s">
        <v>2</v>
      </c>
      <c r="G139" s="144"/>
      <c r="H139" s="143" t="s">
        <v>53</v>
      </c>
      <c r="I139" s="144"/>
      <c r="J139" s="145" t="s">
        <v>82</v>
      </c>
      <c r="K139" s="146"/>
      <c r="L139" s="145" t="s">
        <v>77</v>
      </c>
      <c r="M139" s="146"/>
      <c r="N139" s="47" t="s">
        <v>16</v>
      </c>
      <c r="O139" s="40">
        <v>7.1210000000000004</v>
      </c>
      <c r="P139" s="19"/>
      <c r="Q139" s="130"/>
      <c r="R139" s="130"/>
      <c r="S139" s="130"/>
      <c r="T139" s="130"/>
      <c r="U139" s="19"/>
    </row>
    <row r="140" spans="1:22" s="24" customFormat="1" ht="18" customHeight="1">
      <c r="A140" s="6"/>
      <c r="B140" s="134"/>
      <c r="C140" s="111"/>
      <c r="D140" s="6"/>
      <c r="E140" s="6"/>
      <c r="F140" s="6"/>
      <c r="G140" s="6"/>
      <c r="H140" s="6"/>
      <c r="I140" s="6"/>
      <c r="J140" s="6"/>
      <c r="K140" s="6"/>
      <c r="L140" s="6"/>
      <c r="M140" s="6"/>
      <c r="N140" s="6"/>
      <c r="O140" s="6"/>
      <c r="P140" s="6"/>
      <c r="Q140" s="6"/>
      <c r="R140" s="6"/>
      <c r="S140" s="6"/>
      <c r="T140" s="6"/>
      <c r="U140" s="19"/>
      <c r="V140" s="2"/>
    </row>
    <row r="141" spans="1:22" ht="18" customHeight="1">
      <c r="A141" s="19"/>
      <c r="B141" s="134"/>
      <c r="C141" s="111"/>
      <c r="D141" s="103" t="s">
        <v>24</v>
      </c>
      <c r="E141" s="103"/>
      <c r="F141" s="103"/>
      <c r="G141" s="103"/>
      <c r="H141" s="103"/>
      <c r="I141" s="103"/>
      <c r="J141" s="103"/>
      <c r="K141" s="103"/>
      <c r="L141" s="103"/>
      <c r="M141" s="103"/>
      <c r="N141" s="103"/>
      <c r="O141" s="103"/>
      <c r="P141" s="103"/>
      <c r="Q141" s="103"/>
      <c r="R141" s="103"/>
      <c r="S141" s="103"/>
      <c r="T141" s="19"/>
      <c r="U141" s="19"/>
    </row>
    <row r="142" spans="1:22" ht="18" customHeight="1">
      <c r="A142" s="19"/>
      <c r="B142" s="134"/>
      <c r="C142" s="111"/>
      <c r="D142" s="104" t="s">
        <v>1</v>
      </c>
      <c r="E142" s="105" t="s">
        <v>15</v>
      </c>
      <c r="F142" s="109" t="s">
        <v>59</v>
      </c>
      <c r="G142" s="107" t="s">
        <v>20</v>
      </c>
      <c r="H142" s="108" t="s">
        <v>17</v>
      </c>
      <c r="I142" s="108"/>
      <c r="J142" s="108"/>
      <c r="K142" s="108"/>
      <c r="L142" s="108"/>
      <c r="M142" s="108"/>
      <c r="N142" s="108" t="s">
        <v>18</v>
      </c>
      <c r="O142" s="108"/>
      <c r="P142" s="108"/>
      <c r="Q142" s="108"/>
      <c r="R142" s="108"/>
      <c r="S142" s="108"/>
      <c r="T142" s="19"/>
      <c r="U142" s="19"/>
    </row>
    <row r="143" spans="1:22" ht="18" customHeight="1">
      <c r="A143" s="19"/>
      <c r="B143" s="134"/>
      <c r="C143" s="111"/>
      <c r="D143" s="104"/>
      <c r="E143" s="105"/>
      <c r="F143" s="110"/>
      <c r="G143" s="107"/>
      <c r="H143" s="46" t="s">
        <v>19</v>
      </c>
      <c r="I143" s="28">
        <v>1</v>
      </c>
      <c r="J143" s="25">
        <v>2</v>
      </c>
      <c r="K143" s="26">
        <v>3</v>
      </c>
      <c r="L143" s="27">
        <v>4</v>
      </c>
      <c r="M143" s="33">
        <v>5</v>
      </c>
      <c r="N143" s="46" t="s">
        <v>19</v>
      </c>
      <c r="O143" s="28">
        <v>1</v>
      </c>
      <c r="P143" s="25">
        <v>2</v>
      </c>
      <c r="Q143" s="26">
        <v>3</v>
      </c>
      <c r="R143" s="27">
        <v>4</v>
      </c>
      <c r="S143" s="33">
        <v>5</v>
      </c>
      <c r="T143" s="19"/>
      <c r="U143" s="19"/>
    </row>
    <row r="144" spans="1:22" ht="18" customHeight="1">
      <c r="A144" s="19"/>
      <c r="B144" s="134"/>
      <c r="C144" s="111"/>
      <c r="D144" s="3">
        <v>1</v>
      </c>
      <c r="E144" s="1" t="s">
        <v>73</v>
      </c>
      <c r="F144" s="50">
        <v>20</v>
      </c>
      <c r="G144" s="48">
        <f t="shared" ref="G144:G150" si="6">H144+N144</f>
        <v>505.52</v>
      </c>
      <c r="H144" s="77">
        <f t="shared" ref="H144:H150" si="7">SUM(I144:M144)</f>
        <v>253</v>
      </c>
      <c r="I144" s="82">
        <v>51</v>
      </c>
      <c r="J144" s="84">
        <v>49</v>
      </c>
      <c r="K144" s="80">
        <v>53</v>
      </c>
      <c r="L144" s="82">
        <v>51</v>
      </c>
      <c r="M144" s="84">
        <v>49</v>
      </c>
      <c r="N144" s="41">
        <f t="shared" ref="N144:N150" si="8">SUM(O144:S144)</f>
        <v>252.52</v>
      </c>
      <c r="O144" s="83">
        <v>50</v>
      </c>
      <c r="P144" s="82">
        <v>51</v>
      </c>
      <c r="Q144" s="81">
        <v>52</v>
      </c>
      <c r="R144" s="83">
        <v>50</v>
      </c>
      <c r="S144" s="83">
        <v>49.52</v>
      </c>
      <c r="T144" s="19"/>
      <c r="U144" s="19"/>
    </row>
    <row r="145" spans="1:21" ht="18" customHeight="1">
      <c r="A145" s="19"/>
      <c r="B145" s="134"/>
      <c r="C145" s="111"/>
      <c r="D145" s="3">
        <v>2</v>
      </c>
      <c r="E145" s="1" t="s">
        <v>74</v>
      </c>
      <c r="F145" s="50">
        <v>18</v>
      </c>
      <c r="G145" s="48">
        <f t="shared" si="6"/>
        <v>505.44</v>
      </c>
      <c r="H145" s="78">
        <f t="shared" si="7"/>
        <v>250</v>
      </c>
      <c r="I145" s="83">
        <v>50</v>
      </c>
      <c r="J145" s="82">
        <v>51</v>
      </c>
      <c r="K145" s="82">
        <v>51</v>
      </c>
      <c r="L145" s="84">
        <v>49</v>
      </c>
      <c r="M145" s="84">
        <v>49</v>
      </c>
      <c r="N145" s="42">
        <f t="shared" si="8"/>
        <v>255.44</v>
      </c>
      <c r="O145" s="81">
        <v>52</v>
      </c>
      <c r="P145" s="81">
        <v>52</v>
      </c>
      <c r="Q145" s="81">
        <v>52</v>
      </c>
      <c r="R145" s="83">
        <v>50</v>
      </c>
      <c r="S145" s="84">
        <v>49.44</v>
      </c>
      <c r="T145" s="19"/>
      <c r="U145" s="19"/>
    </row>
    <row r="146" spans="1:21" ht="18" customHeight="1">
      <c r="A146" s="19"/>
      <c r="B146" s="134"/>
      <c r="C146" s="111"/>
      <c r="D146" s="3">
        <v>3</v>
      </c>
      <c r="E146" s="1" t="s">
        <v>75</v>
      </c>
      <c r="F146" s="50">
        <v>16</v>
      </c>
      <c r="G146" s="48">
        <f t="shared" si="6"/>
        <v>504.76</v>
      </c>
      <c r="H146" s="77">
        <f t="shared" si="7"/>
        <v>253</v>
      </c>
      <c r="I146" s="82">
        <v>51</v>
      </c>
      <c r="J146" s="81">
        <v>52</v>
      </c>
      <c r="K146" s="81">
        <v>52</v>
      </c>
      <c r="L146" s="84">
        <v>49</v>
      </c>
      <c r="M146" s="84">
        <v>49</v>
      </c>
      <c r="N146" s="79">
        <f t="shared" si="8"/>
        <v>251.76</v>
      </c>
      <c r="O146" s="82">
        <v>50.76</v>
      </c>
      <c r="P146" s="82">
        <v>51</v>
      </c>
      <c r="Q146" s="82">
        <v>51</v>
      </c>
      <c r="R146" s="83">
        <v>50</v>
      </c>
      <c r="S146" s="84">
        <v>49</v>
      </c>
      <c r="T146" s="19"/>
      <c r="U146" s="19"/>
    </row>
    <row r="147" spans="1:21" ht="18" customHeight="1">
      <c r="A147" s="19"/>
      <c r="B147" s="134"/>
      <c r="C147" s="111"/>
      <c r="D147" s="3">
        <v>4</v>
      </c>
      <c r="E147" s="1" t="s">
        <v>56</v>
      </c>
      <c r="F147" s="50">
        <v>15</v>
      </c>
      <c r="G147" s="48">
        <f t="shared" si="6"/>
        <v>503.34000000000003</v>
      </c>
      <c r="H147" s="34">
        <f t="shared" si="7"/>
        <v>248</v>
      </c>
      <c r="I147" s="83">
        <v>50</v>
      </c>
      <c r="J147" s="82">
        <v>51</v>
      </c>
      <c r="K147" s="82">
        <v>51</v>
      </c>
      <c r="L147" s="83">
        <v>50</v>
      </c>
      <c r="M147" s="73">
        <v>46</v>
      </c>
      <c r="N147" s="78">
        <f t="shared" si="8"/>
        <v>255.34</v>
      </c>
      <c r="O147" s="83">
        <v>50</v>
      </c>
      <c r="P147" s="82">
        <v>51.34</v>
      </c>
      <c r="Q147" s="80">
        <v>53</v>
      </c>
      <c r="R147" s="82">
        <v>51</v>
      </c>
      <c r="S147" s="83">
        <v>50</v>
      </c>
      <c r="T147" s="19"/>
      <c r="U147" s="19"/>
    </row>
    <row r="148" spans="1:21" ht="18" customHeight="1">
      <c r="A148" s="19"/>
      <c r="B148" s="134"/>
      <c r="C148" s="111"/>
      <c r="D148" s="3">
        <v>5</v>
      </c>
      <c r="E148" s="1" t="s">
        <v>76</v>
      </c>
      <c r="F148" s="50">
        <v>14</v>
      </c>
      <c r="G148" s="39">
        <f t="shared" si="6"/>
        <v>495</v>
      </c>
      <c r="H148" s="32">
        <f t="shared" si="7"/>
        <v>245</v>
      </c>
      <c r="I148" s="83">
        <v>50</v>
      </c>
      <c r="J148" s="83">
        <v>50</v>
      </c>
      <c r="K148" s="73">
        <v>48</v>
      </c>
      <c r="L148" s="84">
        <v>49</v>
      </c>
      <c r="M148" s="73">
        <v>48</v>
      </c>
      <c r="N148" s="79">
        <f t="shared" si="8"/>
        <v>250</v>
      </c>
      <c r="O148" s="82">
        <v>51</v>
      </c>
      <c r="P148" s="82">
        <v>51</v>
      </c>
      <c r="Q148" s="82">
        <v>51</v>
      </c>
      <c r="R148" s="84">
        <v>49</v>
      </c>
      <c r="S148" s="73">
        <v>48</v>
      </c>
      <c r="T148" s="19"/>
      <c r="U148" s="19"/>
    </row>
    <row r="149" spans="1:21" ht="18" customHeight="1">
      <c r="A149" s="19"/>
      <c r="B149" s="134"/>
      <c r="C149" s="111"/>
      <c r="D149" s="3">
        <v>6</v>
      </c>
      <c r="E149" s="1" t="s">
        <v>65</v>
      </c>
      <c r="F149" s="50">
        <v>13</v>
      </c>
      <c r="G149" s="39">
        <f t="shared" si="6"/>
        <v>481.13</v>
      </c>
      <c r="H149" s="32">
        <f t="shared" si="7"/>
        <v>240</v>
      </c>
      <c r="I149" s="84">
        <v>49</v>
      </c>
      <c r="J149" s="73">
        <v>47</v>
      </c>
      <c r="K149" s="83">
        <v>50</v>
      </c>
      <c r="L149" s="84">
        <v>49</v>
      </c>
      <c r="M149" s="73">
        <v>45</v>
      </c>
      <c r="N149" s="32">
        <f t="shared" si="8"/>
        <v>241.13</v>
      </c>
      <c r="O149" s="73">
        <v>48</v>
      </c>
      <c r="P149" s="73">
        <v>47</v>
      </c>
      <c r="Q149" s="83">
        <v>50</v>
      </c>
      <c r="R149" s="84">
        <v>49.13</v>
      </c>
      <c r="S149" s="73">
        <v>47</v>
      </c>
      <c r="T149" s="19"/>
      <c r="U149" s="19"/>
    </row>
    <row r="150" spans="1:21" ht="18" customHeight="1">
      <c r="A150" s="19"/>
      <c r="B150" s="75"/>
      <c r="C150" s="74"/>
      <c r="D150" s="49">
        <v>7</v>
      </c>
      <c r="E150" s="1" t="s">
        <v>66</v>
      </c>
      <c r="F150" s="50">
        <v>12</v>
      </c>
      <c r="G150" s="39">
        <f t="shared" si="6"/>
        <v>455.92</v>
      </c>
      <c r="H150" s="32">
        <f t="shared" si="7"/>
        <v>224</v>
      </c>
      <c r="I150" s="73">
        <v>46</v>
      </c>
      <c r="J150" s="73">
        <v>46</v>
      </c>
      <c r="K150" s="84">
        <v>49</v>
      </c>
      <c r="L150" s="73">
        <v>39</v>
      </c>
      <c r="M150" s="73">
        <v>44</v>
      </c>
      <c r="N150" s="32">
        <f t="shared" si="8"/>
        <v>231.92000000000002</v>
      </c>
      <c r="O150" s="73">
        <v>45</v>
      </c>
      <c r="P150" s="73">
        <v>45</v>
      </c>
      <c r="Q150" s="84">
        <v>48.92</v>
      </c>
      <c r="R150" s="73">
        <v>48</v>
      </c>
      <c r="S150" s="73">
        <v>45</v>
      </c>
      <c r="T150" s="19"/>
      <c r="U150" s="19"/>
    </row>
    <row r="151" spans="1:21" ht="18" customHeight="1">
      <c r="A151" s="19"/>
      <c r="B151" s="19"/>
      <c r="C151" s="19"/>
      <c r="D151" s="19"/>
      <c r="E151" s="19"/>
      <c r="F151" s="19"/>
      <c r="G151" s="19"/>
      <c r="H151" s="19"/>
      <c r="I151" s="19"/>
      <c r="J151" s="19"/>
      <c r="K151" s="19"/>
      <c r="L151" s="19"/>
      <c r="M151" s="19"/>
      <c r="N151" s="19"/>
      <c r="O151" s="19"/>
      <c r="P151" s="19"/>
      <c r="Q151" s="19"/>
      <c r="R151" s="19"/>
      <c r="S151" s="19"/>
      <c r="T151" s="19"/>
      <c r="U151" s="19"/>
    </row>
    <row r="152" spans="1:21" ht="18" customHeight="1">
      <c r="A152" s="38"/>
      <c r="B152" s="37"/>
      <c r="C152" s="38"/>
      <c r="D152" s="37"/>
      <c r="E152" s="38"/>
      <c r="F152" s="37"/>
      <c r="G152" s="38"/>
      <c r="H152" s="37"/>
      <c r="I152" s="38"/>
      <c r="J152" s="37"/>
      <c r="K152" s="38"/>
      <c r="L152" s="37"/>
      <c r="M152" s="38"/>
      <c r="N152" s="37"/>
      <c r="O152" s="38"/>
      <c r="P152" s="37"/>
      <c r="Q152" s="38"/>
      <c r="R152" s="37"/>
      <c r="S152" s="38"/>
      <c r="T152" s="37"/>
      <c r="U152" s="38"/>
    </row>
    <row r="153" spans="1:21" ht="18" customHeight="1">
      <c r="A153" s="19"/>
      <c r="B153" s="19"/>
      <c r="C153" s="19"/>
      <c r="D153" s="19"/>
      <c r="E153" s="19"/>
      <c r="F153" s="19"/>
      <c r="G153" s="19"/>
      <c r="H153" s="19"/>
      <c r="I153" s="19"/>
      <c r="J153" s="19"/>
      <c r="K153" s="19"/>
      <c r="L153" s="19"/>
      <c r="M153" s="19"/>
      <c r="N153" s="19"/>
      <c r="O153" s="19"/>
      <c r="P153" s="19"/>
      <c r="Q153" s="19"/>
      <c r="R153" s="19"/>
      <c r="S153" s="19"/>
      <c r="T153" s="19"/>
      <c r="U153" s="30"/>
    </row>
    <row r="154" spans="1:21" ht="12.75">
      <c r="A154" s="19"/>
      <c r="B154" s="149" t="s">
        <v>30</v>
      </c>
      <c r="C154" s="149"/>
      <c r="D154" s="149"/>
      <c r="E154" s="149"/>
      <c r="F154" s="141" t="s">
        <v>4</v>
      </c>
      <c r="G154" s="154" t="s">
        <v>51</v>
      </c>
      <c r="H154" s="154"/>
      <c r="I154" s="154"/>
      <c r="J154" s="154"/>
      <c r="K154" s="154"/>
      <c r="L154" s="154"/>
      <c r="M154" s="154"/>
      <c r="N154" s="154"/>
      <c r="O154" s="19"/>
      <c r="P154" s="19"/>
      <c r="Q154" s="19"/>
      <c r="R154" s="19"/>
      <c r="S154" s="19"/>
      <c r="T154" s="19"/>
      <c r="U154" s="30"/>
    </row>
    <row r="155" spans="1:21" ht="12.75">
      <c r="A155" s="19"/>
      <c r="B155" s="150"/>
      <c r="C155" s="150"/>
      <c r="D155" s="150"/>
      <c r="E155" s="150"/>
      <c r="F155" s="142"/>
      <c r="G155" s="7">
        <v>1</v>
      </c>
      <c r="H155" s="7">
        <v>2</v>
      </c>
      <c r="I155" s="7">
        <v>3</v>
      </c>
      <c r="J155" s="7">
        <v>4</v>
      </c>
      <c r="K155" s="7">
        <v>5</v>
      </c>
      <c r="L155" s="7">
        <v>6</v>
      </c>
      <c r="M155" s="7">
        <v>7</v>
      </c>
      <c r="N155" s="7">
        <v>8</v>
      </c>
      <c r="O155" s="19"/>
      <c r="P155" s="19"/>
      <c r="Q155" s="19"/>
      <c r="R155" s="19"/>
      <c r="S155" s="19"/>
      <c r="T155" s="19"/>
      <c r="U155" s="30"/>
    </row>
    <row r="156" spans="1:21" ht="39.950000000000003" customHeight="1">
      <c r="A156" s="19"/>
      <c r="B156" s="151" t="s">
        <v>13</v>
      </c>
      <c r="C156" s="152"/>
      <c r="D156" s="153"/>
      <c r="E156" s="29"/>
      <c r="F156" s="92">
        <f>SUM(G156:P156)</f>
        <v>112</v>
      </c>
      <c r="G156" s="60">
        <v>16</v>
      </c>
      <c r="H156" s="95">
        <v>18</v>
      </c>
      <c r="I156" s="93">
        <v>38</v>
      </c>
      <c r="J156" s="93">
        <v>40</v>
      </c>
      <c r="K156" s="60"/>
      <c r="L156" s="60"/>
      <c r="M156" s="60"/>
      <c r="N156" s="60"/>
      <c r="O156" s="19"/>
      <c r="P156" s="19"/>
      <c r="Q156" s="19"/>
      <c r="R156" s="56"/>
      <c r="S156" s="19"/>
      <c r="T156" s="19"/>
      <c r="U156" s="30"/>
    </row>
    <row r="157" spans="1:21" ht="39.950000000000003" customHeight="1">
      <c r="A157" s="19"/>
      <c r="B157" s="151" t="s">
        <v>55</v>
      </c>
      <c r="C157" s="152"/>
      <c r="D157" s="153"/>
      <c r="E157" s="29"/>
      <c r="F157" s="92">
        <f>SUM(G157:P157)</f>
        <v>96</v>
      </c>
      <c r="G157" s="95">
        <v>20</v>
      </c>
      <c r="H157" s="60">
        <v>16</v>
      </c>
      <c r="I157" s="94">
        <v>30</v>
      </c>
      <c r="J157" s="94">
        <v>30</v>
      </c>
      <c r="K157" s="60"/>
      <c r="L157" s="60"/>
      <c r="M157" s="60"/>
      <c r="N157" s="60"/>
      <c r="O157" s="19"/>
      <c r="P157" s="19"/>
      <c r="Q157" s="19"/>
      <c r="R157" s="57"/>
      <c r="S157" s="19"/>
      <c r="T157" s="19"/>
      <c r="U157" s="30"/>
    </row>
    <row r="158" spans="1:21" ht="39.950000000000003" customHeight="1">
      <c r="A158" s="19"/>
      <c r="B158" s="151" t="s">
        <v>12</v>
      </c>
      <c r="C158" s="152"/>
      <c r="D158" s="153"/>
      <c r="E158" s="29"/>
      <c r="F158" s="92">
        <f>SUM(G158:P158)</f>
        <v>83</v>
      </c>
      <c r="G158" s="94">
        <v>25</v>
      </c>
      <c r="H158" s="94">
        <v>25</v>
      </c>
      <c r="I158" s="95">
        <v>11</v>
      </c>
      <c r="J158" s="95">
        <v>22</v>
      </c>
      <c r="K158" s="60"/>
      <c r="L158" s="60"/>
      <c r="M158" s="60"/>
      <c r="N158" s="60"/>
      <c r="O158" s="19"/>
      <c r="P158" s="19"/>
      <c r="Q158" s="19"/>
      <c r="R158" s="58"/>
      <c r="S158" s="19"/>
      <c r="T158" s="19"/>
      <c r="U158" s="30"/>
    </row>
    <row r="159" spans="1:21" ht="39.950000000000003" customHeight="1">
      <c r="A159" s="19"/>
      <c r="B159" s="151" t="s">
        <v>85</v>
      </c>
      <c r="C159" s="152"/>
      <c r="D159" s="153"/>
      <c r="E159" s="29"/>
      <c r="F159" s="92">
        <f>SUM(G159:P159)</f>
        <v>65</v>
      </c>
      <c r="G159" s="93">
        <v>30</v>
      </c>
      <c r="H159" s="93">
        <v>35</v>
      </c>
      <c r="I159" s="60"/>
      <c r="J159" s="60"/>
      <c r="K159" s="60"/>
      <c r="L159" s="60"/>
      <c r="M159" s="60"/>
      <c r="N159" s="60"/>
      <c r="O159" s="19"/>
      <c r="P159" s="19"/>
      <c r="Q159" s="19"/>
      <c r="R159" s="59"/>
      <c r="S159" s="19"/>
      <c r="T159" s="19"/>
      <c r="U159" s="30"/>
    </row>
    <row r="160" spans="1:21" ht="39.950000000000003" customHeight="1">
      <c r="A160" s="19"/>
      <c r="B160" s="151"/>
      <c r="C160" s="152"/>
      <c r="D160" s="153"/>
      <c r="E160" s="29"/>
      <c r="F160" s="92">
        <f>SUM(G160:P160)</f>
        <v>0</v>
      </c>
      <c r="G160" s="60"/>
      <c r="H160" s="60"/>
      <c r="I160" s="60"/>
      <c r="J160" s="60"/>
      <c r="K160" s="60"/>
      <c r="L160" s="60"/>
      <c r="M160" s="60"/>
      <c r="N160" s="60"/>
      <c r="O160" s="19"/>
      <c r="P160" s="19"/>
      <c r="Q160" s="19"/>
      <c r="R160" s="19"/>
      <c r="S160" s="19"/>
      <c r="T160" s="19"/>
      <c r="U160" s="30"/>
    </row>
    <row r="161" spans="1:21" ht="20.25">
      <c r="A161" s="19"/>
      <c r="B161" s="19"/>
      <c r="C161" s="6"/>
      <c r="D161" s="6"/>
      <c r="E161" s="6"/>
      <c r="F161" s="19"/>
      <c r="G161" s="6"/>
      <c r="H161" s="6"/>
      <c r="I161" s="23"/>
      <c r="J161" s="23"/>
      <c r="K161" s="6"/>
      <c r="L161" s="6"/>
      <c r="M161" s="6"/>
      <c r="N161" s="6"/>
      <c r="O161" s="19"/>
      <c r="P161" s="19"/>
      <c r="Q161" s="19"/>
      <c r="R161" s="19"/>
      <c r="S161" s="19"/>
      <c r="T161" s="19"/>
      <c r="U161" s="30"/>
    </row>
    <row r="162" spans="1:21" ht="12.75">
      <c r="A162" s="19"/>
      <c r="B162" s="149" t="s">
        <v>67</v>
      </c>
      <c r="C162" s="149"/>
      <c r="D162" s="149"/>
      <c r="E162" s="149"/>
      <c r="F162" s="162" t="s">
        <v>4</v>
      </c>
      <c r="G162" s="154" t="s">
        <v>51</v>
      </c>
      <c r="H162" s="154"/>
      <c r="I162" s="154"/>
      <c r="J162" s="154"/>
      <c r="K162" s="154"/>
      <c r="L162" s="154"/>
      <c r="M162" s="154"/>
      <c r="N162" s="154"/>
      <c r="O162" s="19"/>
      <c r="P162" s="19"/>
      <c r="Q162" s="19"/>
      <c r="R162" s="19"/>
      <c r="S162" s="19"/>
      <c r="T162" s="19"/>
      <c r="U162" s="30"/>
    </row>
    <row r="163" spans="1:21" ht="12.75">
      <c r="A163" s="19"/>
      <c r="B163" s="150"/>
      <c r="C163" s="150"/>
      <c r="D163" s="150"/>
      <c r="E163" s="150"/>
      <c r="F163" s="163"/>
      <c r="G163" s="7">
        <v>1</v>
      </c>
      <c r="H163" s="7">
        <v>2</v>
      </c>
      <c r="I163" s="7">
        <v>3</v>
      </c>
      <c r="J163" s="7">
        <v>4</v>
      </c>
      <c r="K163" s="7">
        <v>5</v>
      </c>
      <c r="L163" s="7">
        <v>6</v>
      </c>
      <c r="M163" s="7">
        <v>7</v>
      </c>
      <c r="N163" s="7">
        <v>8</v>
      </c>
      <c r="O163" s="19"/>
      <c r="P163" s="19"/>
      <c r="Q163" s="19"/>
      <c r="R163" s="19"/>
      <c r="S163" s="19"/>
      <c r="T163" s="19"/>
      <c r="U163" s="30"/>
    </row>
    <row r="164" spans="1:21" ht="20.25">
      <c r="A164" s="19"/>
      <c r="B164" s="19"/>
      <c r="C164" s="6"/>
      <c r="D164" s="6"/>
      <c r="E164" s="66" t="s">
        <v>44</v>
      </c>
      <c r="F164" s="61">
        <f>SUM(G164:P164)</f>
        <v>114</v>
      </c>
      <c r="G164" s="93">
        <v>38</v>
      </c>
      <c r="H164" s="93">
        <v>36</v>
      </c>
      <c r="I164" s="60">
        <v>20</v>
      </c>
      <c r="J164" s="60">
        <v>20</v>
      </c>
      <c r="K164" s="60"/>
      <c r="L164" s="60"/>
      <c r="M164" s="60"/>
      <c r="N164" s="60"/>
      <c r="O164" s="19"/>
      <c r="P164" s="19"/>
      <c r="Q164" s="19"/>
      <c r="R164" s="19"/>
      <c r="S164" s="19"/>
      <c r="T164" s="19"/>
      <c r="U164" s="30"/>
    </row>
    <row r="165" spans="1:21" ht="20.25">
      <c r="A165" s="19"/>
      <c r="B165" s="19"/>
      <c r="C165" s="6"/>
      <c r="D165" s="6"/>
      <c r="E165" s="66" t="s">
        <v>68</v>
      </c>
      <c r="F165" s="61">
        <f>SUM(G165:P165)</f>
        <v>92</v>
      </c>
      <c r="G165" s="60">
        <v>14</v>
      </c>
      <c r="H165" s="60">
        <v>14</v>
      </c>
      <c r="I165" s="60">
        <v>30</v>
      </c>
      <c r="J165" s="60">
        <v>34</v>
      </c>
      <c r="K165" s="60"/>
      <c r="L165" s="60"/>
      <c r="M165" s="60"/>
      <c r="N165" s="60"/>
      <c r="O165" s="19"/>
      <c r="P165" s="19"/>
      <c r="Q165" s="19"/>
      <c r="R165" s="19"/>
      <c r="S165" s="19"/>
      <c r="T165" s="19"/>
      <c r="U165" s="30"/>
    </row>
    <row r="166" spans="1:21" ht="20.25">
      <c r="A166" s="19"/>
      <c r="B166" s="19"/>
      <c r="C166" s="6"/>
      <c r="D166" s="6"/>
      <c r="E166" s="66" t="s">
        <v>69</v>
      </c>
      <c r="F166" s="61">
        <f>SUM(G166:P166)</f>
        <v>82</v>
      </c>
      <c r="G166" s="95">
        <v>16</v>
      </c>
      <c r="H166" s="95">
        <v>18</v>
      </c>
      <c r="I166" s="60">
        <v>33</v>
      </c>
      <c r="J166" s="60">
        <v>15</v>
      </c>
      <c r="K166" s="60"/>
      <c r="L166" s="60"/>
      <c r="M166" s="60"/>
      <c r="N166" s="60"/>
      <c r="O166" s="19"/>
      <c r="P166" s="19"/>
      <c r="Q166" s="19"/>
      <c r="R166" s="19"/>
      <c r="S166" s="19"/>
      <c r="T166" s="19"/>
      <c r="U166" s="30"/>
    </row>
    <row r="167" spans="1:21" ht="21">
      <c r="A167" s="19"/>
      <c r="B167" s="19"/>
      <c r="C167" s="6"/>
      <c r="D167" s="6"/>
      <c r="E167" s="72" t="s">
        <v>71</v>
      </c>
      <c r="F167" s="61">
        <f>SUM(G167:P167)</f>
        <v>71</v>
      </c>
      <c r="G167" s="94">
        <v>25</v>
      </c>
      <c r="H167" s="94">
        <v>25</v>
      </c>
      <c r="I167" s="60">
        <v>11</v>
      </c>
      <c r="J167" s="60">
        <v>10</v>
      </c>
      <c r="K167" s="60"/>
      <c r="L167" s="60"/>
      <c r="M167" s="60"/>
      <c r="N167" s="60"/>
      <c r="O167" s="19"/>
      <c r="P167" s="19"/>
      <c r="Q167" s="19"/>
      <c r="R167" s="19"/>
      <c r="S167" s="19"/>
      <c r="T167" s="19"/>
      <c r="U167" s="30"/>
    </row>
    <row r="168" spans="1:21" ht="20.25">
      <c r="A168" s="19"/>
      <c r="B168" s="19"/>
      <c r="C168" s="6"/>
      <c r="D168" s="6"/>
      <c r="E168" s="2"/>
      <c r="F168" s="61">
        <f>SUM(G168:P168)</f>
        <v>0</v>
      </c>
      <c r="G168" s="60"/>
      <c r="H168" s="60"/>
      <c r="I168" s="60"/>
      <c r="J168" s="60"/>
      <c r="K168" s="60"/>
      <c r="L168" s="60"/>
      <c r="M168" s="60"/>
      <c r="N168" s="60"/>
      <c r="O168" s="19"/>
      <c r="P168" s="19"/>
      <c r="Q168" s="19"/>
      <c r="R168" s="19"/>
      <c r="S168" s="19"/>
      <c r="T168" s="19"/>
      <c r="U168" s="30"/>
    </row>
    <row r="169" spans="1:21" ht="20.25">
      <c r="A169" s="19"/>
      <c r="B169" s="19"/>
      <c r="C169" s="6"/>
      <c r="D169" s="6"/>
      <c r="E169" s="6"/>
      <c r="F169" s="19"/>
      <c r="G169" s="6"/>
      <c r="H169" s="6"/>
      <c r="I169" s="23"/>
      <c r="J169" s="23"/>
      <c r="K169" s="6"/>
      <c r="L169" s="6"/>
      <c r="M169" s="6"/>
      <c r="N169" s="6"/>
      <c r="O169" s="6"/>
      <c r="P169" s="19"/>
      <c r="Q169" s="19"/>
      <c r="R169" s="19"/>
      <c r="S169" s="19"/>
      <c r="T169" s="19"/>
      <c r="U169" s="30"/>
    </row>
    <row r="170" spans="1:21" ht="12.75">
      <c r="A170" s="19"/>
      <c r="B170" s="139" t="s">
        <v>86</v>
      </c>
      <c r="C170" s="139"/>
      <c r="D170" s="139"/>
      <c r="E170" s="139"/>
      <c r="F170" s="19"/>
      <c r="G170" s="130"/>
      <c r="H170" s="130"/>
      <c r="I170" s="130"/>
      <c r="J170" s="130"/>
      <c r="K170" s="6"/>
      <c r="L170" s="130" t="s">
        <v>119</v>
      </c>
      <c r="M170" s="130"/>
      <c r="N170" s="130"/>
      <c r="O170" s="130"/>
      <c r="P170" s="19"/>
      <c r="Q170" s="130"/>
      <c r="R170" s="130"/>
      <c r="S170" s="130"/>
      <c r="T170" s="130"/>
      <c r="U170" s="19"/>
    </row>
    <row r="171" spans="1:21" ht="12.75">
      <c r="A171" s="19"/>
      <c r="B171" s="139"/>
      <c r="C171" s="139"/>
      <c r="D171" s="139"/>
      <c r="E171" s="139"/>
      <c r="F171" s="19"/>
      <c r="G171" s="130"/>
      <c r="H171" s="130"/>
      <c r="I171" s="130"/>
      <c r="J171" s="130"/>
      <c r="K171" s="6"/>
      <c r="L171" s="130"/>
      <c r="M171" s="130"/>
      <c r="N171" s="130"/>
      <c r="O171" s="130"/>
      <c r="P171" s="19"/>
      <c r="Q171" s="130"/>
      <c r="R171" s="130"/>
      <c r="S171" s="130"/>
      <c r="T171" s="130"/>
      <c r="U171" s="19"/>
    </row>
    <row r="172" spans="1:21" ht="12.75">
      <c r="A172" s="19"/>
      <c r="B172" s="139"/>
      <c r="C172" s="139"/>
      <c r="D172" s="139"/>
      <c r="E172" s="139"/>
      <c r="F172" s="19"/>
      <c r="G172" s="130"/>
      <c r="H172" s="130"/>
      <c r="I172" s="130"/>
      <c r="J172" s="130"/>
      <c r="K172" s="6"/>
      <c r="L172" s="130"/>
      <c r="M172" s="130"/>
      <c r="N172" s="130"/>
      <c r="O172" s="130"/>
      <c r="P172" s="19"/>
      <c r="Q172" s="130"/>
      <c r="R172" s="130"/>
      <c r="S172" s="130"/>
      <c r="T172" s="130"/>
      <c r="U172" s="19"/>
    </row>
    <row r="173" spans="1:21" ht="12.75">
      <c r="A173" s="19"/>
      <c r="B173" s="139"/>
      <c r="C173" s="139"/>
      <c r="D173" s="139"/>
      <c r="E173" s="139"/>
      <c r="F173" s="19"/>
      <c r="G173" s="130"/>
      <c r="H173" s="130"/>
      <c r="I173" s="130"/>
      <c r="J173" s="130"/>
      <c r="K173" s="6"/>
      <c r="L173" s="130"/>
      <c r="M173" s="130"/>
      <c r="N173" s="130"/>
      <c r="O173" s="130"/>
      <c r="P173" s="19"/>
      <c r="Q173" s="130"/>
      <c r="R173" s="130"/>
      <c r="S173" s="130"/>
      <c r="T173" s="130"/>
      <c r="U173" s="19"/>
    </row>
    <row r="174" spans="1:21" ht="12.75">
      <c r="A174" s="19"/>
      <c r="B174" s="139"/>
      <c r="C174" s="139"/>
      <c r="D174" s="139"/>
      <c r="E174" s="139"/>
      <c r="F174" s="19"/>
      <c r="G174" s="130"/>
      <c r="H174" s="130"/>
      <c r="I174" s="130"/>
      <c r="J174" s="130"/>
      <c r="K174" s="6"/>
      <c r="L174" s="130"/>
      <c r="M174" s="130"/>
      <c r="N174" s="130"/>
      <c r="O174" s="130"/>
      <c r="P174" s="19"/>
      <c r="Q174" s="130"/>
      <c r="R174" s="130"/>
      <c r="S174" s="130"/>
      <c r="T174" s="130"/>
      <c r="U174" s="19"/>
    </row>
    <row r="175" spans="1:21" ht="12.75">
      <c r="A175" s="19"/>
      <c r="B175" s="139"/>
      <c r="C175" s="139"/>
      <c r="D175" s="139"/>
      <c r="E175" s="139"/>
      <c r="F175" s="19"/>
      <c r="G175" s="130"/>
      <c r="H175" s="130"/>
      <c r="I175" s="130"/>
      <c r="J175" s="130"/>
      <c r="K175" s="6"/>
      <c r="L175" s="130"/>
      <c r="M175" s="130"/>
      <c r="N175" s="130"/>
      <c r="O175" s="130"/>
      <c r="P175" s="19"/>
      <c r="Q175" s="130"/>
      <c r="R175" s="130"/>
      <c r="S175" s="130"/>
      <c r="T175" s="130"/>
      <c r="U175" s="19"/>
    </row>
    <row r="176" spans="1:21" ht="12.75">
      <c r="A176" s="19"/>
      <c r="B176" s="139"/>
      <c r="C176" s="139"/>
      <c r="D176" s="139"/>
      <c r="E176" s="139"/>
      <c r="F176" s="19"/>
      <c r="G176" s="130"/>
      <c r="H176" s="130"/>
      <c r="I176" s="130"/>
      <c r="J176" s="130"/>
      <c r="K176" s="6"/>
      <c r="L176" s="130"/>
      <c r="M176" s="130"/>
      <c r="N176" s="130"/>
      <c r="O176" s="130"/>
      <c r="P176" s="19"/>
      <c r="Q176" s="130"/>
      <c r="R176" s="130"/>
      <c r="S176" s="130"/>
      <c r="T176" s="130"/>
      <c r="U176" s="19"/>
    </row>
    <row r="177" spans="1:21" ht="12.75">
      <c r="A177" s="19"/>
      <c r="B177" s="19"/>
      <c r="C177" s="19"/>
      <c r="D177" s="19"/>
      <c r="E177" s="19"/>
      <c r="F177" s="19"/>
      <c r="G177" s="19"/>
      <c r="H177" s="19"/>
      <c r="I177" s="19"/>
      <c r="J177" s="19"/>
      <c r="K177" s="6"/>
      <c r="L177" s="19"/>
      <c r="M177" s="19"/>
      <c r="N177" s="19"/>
      <c r="O177" s="19"/>
      <c r="P177" s="19"/>
      <c r="Q177" s="19"/>
      <c r="R177" s="19"/>
      <c r="S177" s="19"/>
      <c r="T177" s="19"/>
      <c r="U177" s="19"/>
    </row>
    <row r="178" spans="1:21" ht="12.75">
      <c r="A178" s="19"/>
      <c r="B178" s="139" t="s">
        <v>32</v>
      </c>
      <c r="C178" s="139"/>
      <c r="D178" s="139"/>
      <c r="E178" s="139"/>
      <c r="F178" s="19"/>
      <c r="G178" s="140" t="s">
        <v>31</v>
      </c>
      <c r="H178" s="140"/>
      <c r="I178" s="140"/>
      <c r="J178" s="140"/>
      <c r="K178" s="6"/>
      <c r="L178" s="176" t="s">
        <v>50</v>
      </c>
      <c r="M178" s="176"/>
      <c r="N178" s="176"/>
      <c r="O178" s="176"/>
      <c r="P178" s="19"/>
      <c r="Q178" s="130" t="s">
        <v>70</v>
      </c>
      <c r="R178" s="130"/>
      <c r="S178" s="130"/>
      <c r="T178" s="130"/>
      <c r="U178" s="19"/>
    </row>
    <row r="179" spans="1:21" ht="12.75">
      <c r="A179" s="19"/>
      <c r="B179" s="139"/>
      <c r="C179" s="139"/>
      <c r="D179" s="139"/>
      <c r="E179" s="139"/>
      <c r="F179" s="19"/>
      <c r="G179" s="140"/>
      <c r="H179" s="140"/>
      <c r="I179" s="140"/>
      <c r="J179" s="140"/>
      <c r="K179" s="6"/>
      <c r="L179" s="176"/>
      <c r="M179" s="176"/>
      <c r="N179" s="176"/>
      <c r="O179" s="176"/>
      <c r="P179" s="19"/>
      <c r="Q179" s="130"/>
      <c r="R179" s="130"/>
      <c r="S179" s="130"/>
      <c r="T179" s="130"/>
      <c r="U179" s="19"/>
    </row>
    <row r="180" spans="1:21" ht="12.75">
      <c r="A180" s="19"/>
      <c r="B180" s="139"/>
      <c r="C180" s="139"/>
      <c r="D180" s="139"/>
      <c r="E180" s="139"/>
      <c r="F180" s="19"/>
      <c r="G180" s="140"/>
      <c r="H180" s="140"/>
      <c r="I180" s="140"/>
      <c r="J180" s="140"/>
      <c r="K180" s="6"/>
      <c r="L180" s="176"/>
      <c r="M180" s="176"/>
      <c r="N180" s="176"/>
      <c r="O180" s="176"/>
      <c r="P180" s="19"/>
      <c r="Q180" s="130"/>
      <c r="R180" s="130"/>
      <c r="S180" s="130"/>
      <c r="T180" s="130"/>
      <c r="U180" s="19"/>
    </row>
    <row r="181" spans="1:21" ht="12.75">
      <c r="A181" s="19"/>
      <c r="B181" s="139"/>
      <c r="C181" s="139"/>
      <c r="D181" s="139"/>
      <c r="E181" s="139"/>
      <c r="F181" s="19"/>
      <c r="G181" s="140"/>
      <c r="H181" s="140"/>
      <c r="I181" s="140"/>
      <c r="J181" s="140"/>
      <c r="K181" s="6"/>
      <c r="L181" s="176"/>
      <c r="M181" s="176"/>
      <c r="N181" s="176"/>
      <c r="O181" s="176"/>
      <c r="P181" s="19"/>
      <c r="Q181" s="130"/>
      <c r="R181" s="130"/>
      <c r="S181" s="130"/>
      <c r="T181" s="130"/>
      <c r="U181" s="19"/>
    </row>
    <row r="182" spans="1:21" ht="12.75">
      <c r="A182" s="19"/>
      <c r="B182" s="139"/>
      <c r="C182" s="139"/>
      <c r="D182" s="139"/>
      <c r="E182" s="139"/>
      <c r="F182" s="19"/>
      <c r="G182" s="140"/>
      <c r="H182" s="140"/>
      <c r="I182" s="140"/>
      <c r="J182" s="140"/>
      <c r="K182" s="6"/>
      <c r="L182" s="176"/>
      <c r="M182" s="176"/>
      <c r="N182" s="176"/>
      <c r="O182" s="176"/>
      <c r="P182" s="19"/>
      <c r="Q182" s="130"/>
      <c r="R182" s="130"/>
      <c r="S182" s="130"/>
      <c r="T182" s="130"/>
      <c r="U182" s="19"/>
    </row>
    <row r="183" spans="1:21" ht="12.75">
      <c r="A183" s="19"/>
      <c r="B183" s="139"/>
      <c r="C183" s="139"/>
      <c r="D183" s="139"/>
      <c r="E183" s="139"/>
      <c r="F183" s="19"/>
      <c r="G183" s="140"/>
      <c r="H183" s="140"/>
      <c r="I183" s="140"/>
      <c r="J183" s="140"/>
      <c r="K183" s="6"/>
      <c r="L183" s="176"/>
      <c r="M183" s="176"/>
      <c r="N183" s="176"/>
      <c r="O183" s="176"/>
      <c r="P183" s="19"/>
      <c r="Q183" s="130"/>
      <c r="R183" s="130"/>
      <c r="S183" s="130"/>
      <c r="T183" s="130"/>
      <c r="U183" s="19"/>
    </row>
    <row r="184" spans="1:21" ht="12.75">
      <c r="A184" s="19"/>
      <c r="B184" s="139"/>
      <c r="C184" s="139"/>
      <c r="D184" s="139"/>
      <c r="E184" s="139"/>
      <c r="F184" s="19"/>
      <c r="G184" s="140"/>
      <c r="H184" s="140"/>
      <c r="I184" s="140"/>
      <c r="J184" s="140"/>
      <c r="K184" s="6"/>
      <c r="L184" s="176"/>
      <c r="M184" s="176"/>
      <c r="N184" s="176"/>
      <c r="O184" s="176"/>
      <c r="P184" s="19"/>
      <c r="Q184" s="130"/>
      <c r="R184" s="130"/>
      <c r="S184" s="130"/>
      <c r="T184" s="130"/>
      <c r="U184" s="19"/>
    </row>
    <row r="185" spans="1:21" ht="12.75">
      <c r="A185" s="19"/>
      <c r="B185" s="139"/>
      <c r="C185" s="139"/>
      <c r="D185" s="139"/>
      <c r="E185" s="139"/>
      <c r="F185" s="19"/>
      <c r="G185" s="140"/>
      <c r="H185" s="140"/>
      <c r="I185" s="140"/>
      <c r="J185" s="140"/>
      <c r="K185" s="6"/>
      <c r="L185" s="176"/>
      <c r="M185" s="176"/>
      <c r="N185" s="176"/>
      <c r="O185" s="176"/>
      <c r="P185" s="19"/>
      <c r="Q185" s="130"/>
      <c r="R185" s="130"/>
      <c r="S185" s="130"/>
      <c r="T185" s="130"/>
      <c r="U185" s="19"/>
    </row>
    <row r="186" spans="1:21" ht="12.75">
      <c r="A186" s="19"/>
      <c r="B186" s="19"/>
      <c r="C186" s="19"/>
      <c r="D186" s="19"/>
      <c r="E186" s="19"/>
      <c r="F186" s="19"/>
      <c r="G186" s="19"/>
      <c r="H186" s="19"/>
      <c r="I186" s="19"/>
      <c r="J186" s="19"/>
      <c r="K186" s="6"/>
      <c r="L186" s="19"/>
      <c r="M186" s="19"/>
      <c r="N186" s="19"/>
      <c r="O186" s="19"/>
      <c r="P186" s="19"/>
      <c r="Q186" s="19"/>
      <c r="R186" s="19"/>
      <c r="S186" s="19"/>
      <c r="T186" s="19"/>
      <c r="U186" s="19"/>
    </row>
  </sheetData>
  <sortState ref="E165:N169">
    <sortCondition descending="1" ref="F165:F169"/>
  </sortState>
  <mergeCells count="246">
    <mergeCell ref="F63:G63"/>
    <mergeCell ref="H63:I63"/>
    <mergeCell ref="J63:K63"/>
    <mergeCell ref="L63:M63"/>
    <mergeCell ref="D45:D46"/>
    <mergeCell ref="D41:D42"/>
    <mergeCell ref="F60:G60"/>
    <mergeCell ref="H60:I60"/>
    <mergeCell ref="J60:K60"/>
    <mergeCell ref="L60:M60"/>
    <mergeCell ref="F61:G61"/>
    <mergeCell ref="H61:I61"/>
    <mergeCell ref="J61:K61"/>
    <mergeCell ref="L61:M61"/>
    <mergeCell ref="F62:G62"/>
    <mergeCell ref="H62:I62"/>
    <mergeCell ref="J62:K62"/>
    <mergeCell ref="L62:M62"/>
    <mergeCell ref="F90:G90"/>
    <mergeCell ref="H90:I90"/>
    <mergeCell ref="J90:K90"/>
    <mergeCell ref="L90:M90"/>
    <mergeCell ref="F55:G55"/>
    <mergeCell ref="H55:I55"/>
    <mergeCell ref="J55:K55"/>
    <mergeCell ref="L55:M55"/>
    <mergeCell ref="F56:G56"/>
    <mergeCell ref="H56:I56"/>
    <mergeCell ref="J56:K56"/>
    <mergeCell ref="L56:M56"/>
    <mergeCell ref="F57:G57"/>
    <mergeCell ref="H57:I57"/>
    <mergeCell ref="J57:K57"/>
    <mergeCell ref="L57:M57"/>
    <mergeCell ref="F58:G58"/>
    <mergeCell ref="H58:I58"/>
    <mergeCell ref="J58:K58"/>
    <mergeCell ref="L58:M58"/>
    <mergeCell ref="F59:G59"/>
    <mergeCell ref="H59:I59"/>
    <mergeCell ref="J59:K59"/>
    <mergeCell ref="L59:M59"/>
    <mergeCell ref="Q107:T115"/>
    <mergeCell ref="N6:O6"/>
    <mergeCell ref="Q178:T185"/>
    <mergeCell ref="B162:E163"/>
    <mergeCell ref="F162:F163"/>
    <mergeCell ref="B178:E185"/>
    <mergeCell ref="Q170:T176"/>
    <mergeCell ref="C106:C125"/>
    <mergeCell ref="D117:S117"/>
    <mergeCell ref="D141:S141"/>
    <mergeCell ref="L137:M137"/>
    <mergeCell ref="F138:G138"/>
    <mergeCell ref="H138:I138"/>
    <mergeCell ref="J138:K138"/>
    <mergeCell ref="L138:M138"/>
    <mergeCell ref="L170:O176"/>
    <mergeCell ref="F118:F119"/>
    <mergeCell ref="L107:M108"/>
    <mergeCell ref="F139:G139"/>
    <mergeCell ref="F83:G83"/>
    <mergeCell ref="H83:I83"/>
    <mergeCell ref="J83:K83"/>
    <mergeCell ref="L83:M83"/>
    <mergeCell ref="F84:G84"/>
    <mergeCell ref="S2:T2"/>
    <mergeCell ref="H6:I6"/>
    <mergeCell ref="C5:D6"/>
    <mergeCell ref="E5:E6"/>
    <mergeCell ref="F5:F6"/>
    <mergeCell ref="G5:G6"/>
    <mergeCell ref="E2:R2"/>
    <mergeCell ref="B2:D2"/>
    <mergeCell ref="E31:E32"/>
    <mergeCell ref="C31:D32"/>
    <mergeCell ref="D20:D28"/>
    <mergeCell ref="R5:R16"/>
    <mergeCell ref="B4:B17"/>
    <mergeCell ref="D106:O106"/>
    <mergeCell ref="L131:M132"/>
    <mergeCell ref="D142:D143"/>
    <mergeCell ref="B30:B48"/>
    <mergeCell ref="H142:M142"/>
    <mergeCell ref="H131:I132"/>
    <mergeCell ref="F131:G132"/>
    <mergeCell ref="D107:D108"/>
    <mergeCell ref="B106:B149"/>
    <mergeCell ref="F133:G133"/>
    <mergeCell ref="F134:G134"/>
    <mergeCell ref="F135:G135"/>
    <mergeCell ref="F136:G136"/>
    <mergeCell ref="H133:I133"/>
    <mergeCell ref="J139:K139"/>
    <mergeCell ref="L139:M139"/>
    <mergeCell ref="F115:G115"/>
    <mergeCell ref="H115:I115"/>
    <mergeCell ref="J115:K115"/>
    <mergeCell ref="L115:M115"/>
    <mergeCell ref="J111:K111"/>
    <mergeCell ref="L111:M111"/>
    <mergeCell ref="J133:K133"/>
    <mergeCell ref="E107:E108"/>
    <mergeCell ref="B170:E176"/>
    <mergeCell ref="J134:K134"/>
    <mergeCell ref="B154:E155"/>
    <mergeCell ref="H112:I112"/>
    <mergeCell ref="B160:D160"/>
    <mergeCell ref="B158:D158"/>
    <mergeCell ref="B159:D159"/>
    <mergeCell ref="B156:D156"/>
    <mergeCell ref="B157:D157"/>
    <mergeCell ref="C130:C149"/>
    <mergeCell ref="H134:I134"/>
    <mergeCell ref="H114:I114"/>
    <mergeCell ref="G162:N162"/>
    <mergeCell ref="G154:N154"/>
    <mergeCell ref="J112:K112"/>
    <mergeCell ref="L112:M112"/>
    <mergeCell ref="H139:I139"/>
    <mergeCell ref="L136:M136"/>
    <mergeCell ref="F113:G113"/>
    <mergeCell ref="H113:I113"/>
    <mergeCell ref="J113:K113"/>
    <mergeCell ref="L113:M113"/>
    <mergeCell ref="F114:G114"/>
    <mergeCell ref="H107:I108"/>
    <mergeCell ref="J107:K108"/>
    <mergeCell ref="N118:S118"/>
    <mergeCell ref="N142:S142"/>
    <mergeCell ref="F142:F143"/>
    <mergeCell ref="E142:E143"/>
    <mergeCell ref="D131:D132"/>
    <mergeCell ref="E131:E132"/>
    <mergeCell ref="J131:K132"/>
    <mergeCell ref="O131:O132"/>
    <mergeCell ref="G118:G119"/>
    <mergeCell ref="L134:M134"/>
    <mergeCell ref="H135:I135"/>
    <mergeCell ref="J135:K135"/>
    <mergeCell ref="L135:M135"/>
    <mergeCell ref="H109:I109"/>
    <mergeCell ref="F112:G112"/>
    <mergeCell ref="L133:M133"/>
    <mergeCell ref="L110:M110"/>
    <mergeCell ref="F111:G111"/>
    <mergeCell ref="J114:K114"/>
    <mergeCell ref="L114:M114"/>
    <mergeCell ref="J110:K110"/>
    <mergeCell ref="Q131:T139"/>
    <mergeCell ref="L178:O185"/>
    <mergeCell ref="G178:J185"/>
    <mergeCell ref="F107:G108"/>
    <mergeCell ref="F154:F155"/>
    <mergeCell ref="F137:G137"/>
    <mergeCell ref="H137:I137"/>
    <mergeCell ref="J137:K137"/>
    <mergeCell ref="F109:G109"/>
    <mergeCell ref="H111:I111"/>
    <mergeCell ref="J109:K109"/>
    <mergeCell ref="L109:M109"/>
    <mergeCell ref="F110:G110"/>
    <mergeCell ref="H110:I110"/>
    <mergeCell ref="N107:N108"/>
    <mergeCell ref="D130:O130"/>
    <mergeCell ref="H118:M118"/>
    <mergeCell ref="G170:J176"/>
    <mergeCell ref="N131:N132"/>
    <mergeCell ref="D118:D119"/>
    <mergeCell ref="E118:E119"/>
    <mergeCell ref="O107:O108"/>
    <mergeCell ref="H136:I136"/>
    <mergeCell ref="J136:K136"/>
    <mergeCell ref="G142:G143"/>
    <mergeCell ref="J6:K6"/>
    <mergeCell ref="L6:M6"/>
    <mergeCell ref="P6:Q6"/>
    <mergeCell ref="H4:R4"/>
    <mergeCell ref="H30:Q30"/>
    <mergeCell ref="B52:B101"/>
    <mergeCell ref="C52:C73"/>
    <mergeCell ref="D52:O52"/>
    <mergeCell ref="D53:D54"/>
    <mergeCell ref="E53:E54"/>
    <mergeCell ref="F53:G54"/>
    <mergeCell ref="H53:I54"/>
    <mergeCell ref="J53:K54"/>
    <mergeCell ref="L53:M54"/>
    <mergeCell ref="N53:N54"/>
    <mergeCell ref="O53:O54"/>
    <mergeCell ref="Q53:T63"/>
    <mergeCell ref="F31:F32"/>
    <mergeCell ref="G31:G32"/>
    <mergeCell ref="N32:O32"/>
    <mergeCell ref="H32:I32"/>
    <mergeCell ref="H84:I84"/>
    <mergeCell ref="J84:K84"/>
    <mergeCell ref="L84:M84"/>
    <mergeCell ref="C80:C101"/>
    <mergeCell ref="D80:O80"/>
    <mergeCell ref="D81:D82"/>
    <mergeCell ref="E81:E82"/>
    <mergeCell ref="F81:G82"/>
    <mergeCell ref="H81:I82"/>
    <mergeCell ref="J81:K82"/>
    <mergeCell ref="L81:M82"/>
    <mergeCell ref="N81:N82"/>
    <mergeCell ref="O81:O82"/>
    <mergeCell ref="F85:G85"/>
    <mergeCell ref="H85:I85"/>
    <mergeCell ref="J85:K85"/>
    <mergeCell ref="L85:M85"/>
    <mergeCell ref="F86:G86"/>
    <mergeCell ref="H86:I86"/>
    <mergeCell ref="J86:K86"/>
    <mergeCell ref="L86:M86"/>
    <mergeCell ref="F87:G87"/>
    <mergeCell ref="H87:I87"/>
    <mergeCell ref="J87:K87"/>
    <mergeCell ref="L87:M87"/>
    <mergeCell ref="F88:G88"/>
    <mergeCell ref="H88:I88"/>
    <mergeCell ref="D92:S92"/>
    <mergeCell ref="D93:D94"/>
    <mergeCell ref="E93:E94"/>
    <mergeCell ref="F93:F94"/>
    <mergeCell ref="G93:G94"/>
    <mergeCell ref="H93:M93"/>
    <mergeCell ref="N93:S93"/>
    <mergeCell ref="J32:K32"/>
    <mergeCell ref="L32:M32"/>
    <mergeCell ref="P32:Q32"/>
    <mergeCell ref="D65:S65"/>
    <mergeCell ref="D66:D67"/>
    <mergeCell ref="E66:E67"/>
    <mergeCell ref="F66:F67"/>
    <mergeCell ref="G66:G67"/>
    <mergeCell ref="H66:M66"/>
    <mergeCell ref="N66:S66"/>
    <mergeCell ref="Q81:T90"/>
    <mergeCell ref="J88:K88"/>
    <mergeCell ref="L88:M88"/>
    <mergeCell ref="F89:G89"/>
    <mergeCell ref="H89:I89"/>
    <mergeCell ref="J89:K89"/>
    <mergeCell ref="L89:M89"/>
  </mergeCells>
  <pageMargins left="0.78740157499999996" right="0.78740157499999996" top="0.984251969" bottom="0.984251969" header="0.4921259845" footer="0.4921259845"/>
  <pageSetup paperSize="9" orientation="portrait" verticalDpi="300" r:id="rId1"/>
  <headerFooter alignWithMargins="0"/>
  <ignoredErrors>
    <ignoredError sqref="F9:F14 F37:F38 F40"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Blancpain GT Tulln 1718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Mayr</dc:creator>
  <cp:lastModifiedBy>DIETER</cp:lastModifiedBy>
  <cp:lastPrinted>2008-03-15T17:43:15Z</cp:lastPrinted>
  <dcterms:created xsi:type="dcterms:W3CDTF">2002-12-07T12:54:54Z</dcterms:created>
  <dcterms:modified xsi:type="dcterms:W3CDTF">2017-11-19T17:31:39Z</dcterms:modified>
</cp:coreProperties>
</file>