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lotracingtulln.at\wwwroot\news\2019\"/>
    </mc:Choice>
  </mc:AlternateContent>
  <bookViews>
    <workbookView xWindow="0" yWindow="0" windowWidth="15360" windowHeight="7755" tabRatio="725"/>
  </bookViews>
  <sheets>
    <sheet name="Gesamtwertung 1920" sheetId="81" r:id="rId1"/>
    <sheet name="Lauf 1+2" sheetId="82" r:id="rId2"/>
  </sheets>
  <calcPr calcId="152511"/>
</workbook>
</file>

<file path=xl/calcChain.xml><?xml version="1.0" encoding="utf-8"?>
<calcChain xmlns="http://schemas.openxmlformats.org/spreadsheetml/2006/main">
  <c r="N73" i="82" l="1"/>
  <c r="N74" i="82"/>
  <c r="N75" i="82"/>
  <c r="N76" i="82"/>
  <c r="N77" i="82"/>
  <c r="N78" i="82"/>
  <c r="N79" i="82"/>
  <c r="N80" i="82"/>
  <c r="N81" i="82"/>
  <c r="N82" i="82"/>
  <c r="N83" i="82"/>
  <c r="N84" i="82"/>
  <c r="N85" i="82"/>
  <c r="N86" i="82"/>
  <c r="N87" i="82"/>
  <c r="N88" i="82"/>
  <c r="N72" i="82"/>
  <c r="F95" i="81"/>
  <c r="F96" i="81"/>
  <c r="F81" i="81"/>
  <c r="H88" i="82"/>
  <c r="H87" i="82"/>
  <c r="H86" i="82"/>
  <c r="G86" i="82" s="1"/>
  <c r="H85" i="82"/>
  <c r="H84" i="82"/>
  <c r="H83" i="82"/>
  <c r="H82" i="82"/>
  <c r="G82" i="82" s="1"/>
  <c r="H81" i="82"/>
  <c r="G81" i="82" s="1"/>
  <c r="H80" i="82"/>
  <c r="H79" i="82"/>
  <c r="H78" i="82"/>
  <c r="G78" i="82" s="1"/>
  <c r="H77" i="82"/>
  <c r="H76" i="82"/>
  <c r="H75" i="82"/>
  <c r="H74" i="82"/>
  <c r="G74" i="82" s="1"/>
  <c r="H73" i="82"/>
  <c r="H72" i="82"/>
  <c r="N44" i="82"/>
  <c r="H44" i="82"/>
  <c r="N43" i="82"/>
  <c r="H43" i="82"/>
  <c r="N42" i="82"/>
  <c r="H42" i="82"/>
  <c r="N41" i="82"/>
  <c r="H41" i="82"/>
  <c r="N40" i="82"/>
  <c r="H40" i="82"/>
  <c r="N39" i="82"/>
  <c r="H39" i="82"/>
  <c r="N38" i="82"/>
  <c r="H38" i="82"/>
  <c r="N37" i="82"/>
  <c r="H37" i="82"/>
  <c r="N36" i="82"/>
  <c r="H36" i="82"/>
  <c r="N35" i="82"/>
  <c r="H35" i="82"/>
  <c r="N34" i="82"/>
  <c r="H34" i="82"/>
  <c r="N33" i="82"/>
  <c r="H33" i="82"/>
  <c r="N32" i="82"/>
  <c r="H32" i="82"/>
  <c r="N31" i="82"/>
  <c r="H31" i="82"/>
  <c r="N30" i="82"/>
  <c r="H30" i="82"/>
  <c r="N29" i="82"/>
  <c r="H29" i="82"/>
  <c r="G80" i="82" l="1"/>
  <c r="G88" i="82"/>
  <c r="G35" i="82"/>
  <c r="G31" i="82"/>
  <c r="G33" i="82"/>
  <c r="G34" i="82"/>
  <c r="G39" i="82"/>
  <c r="G41" i="82"/>
  <c r="G42" i="82"/>
  <c r="G72" i="82"/>
  <c r="G73" i="82"/>
  <c r="G29" i="82"/>
  <c r="G30" i="82"/>
  <c r="G37" i="82"/>
  <c r="G38" i="82"/>
  <c r="G43" i="82"/>
  <c r="G76" i="82"/>
  <c r="G77" i="82"/>
  <c r="G84" i="82"/>
  <c r="G85" i="82"/>
  <c r="G32" i="82"/>
  <c r="G36" i="82"/>
  <c r="G40" i="82"/>
  <c r="G44" i="82"/>
  <c r="G75" i="82"/>
  <c r="G79" i="82"/>
  <c r="G83" i="82"/>
  <c r="G87" i="82"/>
  <c r="F82" i="81" l="1"/>
  <c r="F84" i="81"/>
  <c r="F83" i="81"/>
  <c r="F85" i="81"/>
  <c r="F80" i="81"/>
  <c r="F92" i="81" l="1"/>
  <c r="G18" i="81"/>
  <c r="F18" i="81" s="1"/>
  <c r="G23" i="81"/>
  <c r="F23" i="81" s="1"/>
  <c r="G51" i="81"/>
  <c r="F51" i="81" s="1"/>
  <c r="G43" i="81"/>
  <c r="F43" i="81" s="1"/>
  <c r="G32" i="81"/>
  <c r="F32" i="81" s="1"/>
  <c r="G49" i="81"/>
  <c r="F49" i="81" s="1"/>
  <c r="G36" i="81"/>
  <c r="F36" i="81" s="1"/>
  <c r="G40" i="81"/>
  <c r="F40" i="81" s="1"/>
  <c r="G35" i="81"/>
  <c r="F35" i="81" s="1"/>
  <c r="G39" i="81"/>
  <c r="F39" i="81" s="1"/>
  <c r="G34" i="81"/>
  <c r="F34" i="81" s="1"/>
  <c r="G42" i="81"/>
  <c r="F42" i="81" s="1"/>
  <c r="G45" i="81"/>
  <c r="F45" i="81" s="1"/>
  <c r="G37" i="81"/>
  <c r="F37" i="81" s="1"/>
  <c r="G46" i="81"/>
  <c r="F46" i="81" s="1"/>
  <c r="G44" i="81"/>
  <c r="F44" i="81" s="1"/>
  <c r="G38" i="81"/>
  <c r="F38" i="81" s="1"/>
  <c r="G48" i="81"/>
  <c r="F48" i="81" s="1"/>
  <c r="G41" i="81"/>
  <c r="F41" i="81" s="1"/>
  <c r="G50" i="81"/>
  <c r="F50" i="81" s="1"/>
  <c r="G33" i="81"/>
  <c r="F33" i="81" s="1"/>
  <c r="G47" i="81"/>
  <c r="F47" i="81" s="1"/>
  <c r="G19" i="81"/>
  <c r="F19" i="81" s="1"/>
  <c r="G26" i="81"/>
  <c r="F26" i="81" s="1"/>
  <c r="G14" i="81"/>
  <c r="F14" i="81" s="1"/>
  <c r="F94" i="81"/>
  <c r="F90" i="81"/>
  <c r="F89" i="81"/>
  <c r="F91" i="81"/>
  <c r="F93" i="81"/>
  <c r="G12" i="81" l="1"/>
  <c r="F12" i="81" s="1"/>
  <c r="G17" i="81"/>
  <c r="F17" i="81" s="1"/>
  <c r="G7" i="81"/>
  <c r="F7" i="81" s="1"/>
  <c r="G13" i="81"/>
  <c r="F13" i="81" s="1"/>
  <c r="G25" i="81"/>
  <c r="F25" i="81" s="1"/>
  <c r="G10" i="81"/>
  <c r="F10" i="81" s="1"/>
  <c r="G16" i="81"/>
  <c r="F16" i="81" s="1"/>
  <c r="G8" i="81"/>
  <c r="F8" i="81" s="1"/>
  <c r="G21" i="81"/>
  <c r="F21" i="81" s="1"/>
  <c r="G22" i="81"/>
  <c r="F22" i="81" s="1"/>
  <c r="G9" i="81"/>
  <c r="F9" i="81" s="1"/>
  <c r="G24" i="81"/>
  <c r="F24" i="81" s="1"/>
  <c r="G15" i="81"/>
  <c r="F15" i="81" s="1"/>
  <c r="G20" i="81"/>
  <c r="F20" i="81" s="1"/>
  <c r="G11" i="81"/>
  <c r="F11" i="81" s="1"/>
</calcChain>
</file>

<file path=xl/sharedStrings.xml><?xml version="1.0" encoding="utf-8"?>
<sst xmlns="http://schemas.openxmlformats.org/spreadsheetml/2006/main" count="499" uniqueCount="159">
  <si>
    <t>Fahrzeug</t>
  </si>
  <si>
    <t>Platz</t>
  </si>
  <si>
    <t>Dieter Mayr</t>
  </si>
  <si>
    <t>Zeit</t>
  </si>
  <si>
    <t>Punkte</t>
  </si>
  <si>
    <t>FahrerIn</t>
  </si>
  <si>
    <t>◄</t>
  </si>
  <si>
    <t>Gesamt- punkte</t>
  </si>
  <si>
    <t>▼1</t>
  </si>
  <si>
    <t>▲2</t>
  </si>
  <si>
    <t>neu</t>
  </si>
  <si>
    <t>Chassis</t>
  </si>
  <si>
    <t>Corvette</t>
  </si>
  <si>
    <t>Audi</t>
  </si>
  <si>
    <t>Einzelergebnisse</t>
  </si>
  <si>
    <t>Team</t>
  </si>
  <si>
    <t>Pro / Am</t>
  </si>
  <si>
    <t>Spurübersicht Turn 1</t>
  </si>
  <si>
    <t>Spurübersicht Turn 2</t>
  </si>
  <si>
    <t>gesamt</t>
  </si>
  <si>
    <t>Wertungs runden</t>
  </si>
  <si>
    <t>1. Lauf</t>
  </si>
  <si>
    <t>2. Lauf</t>
  </si>
  <si>
    <t>Rennen       2 x 5 x 6 Minuten</t>
  </si>
  <si>
    <t>Pro</t>
  </si>
  <si>
    <t>Teammeisterschaft</t>
  </si>
  <si>
    <t>5. Lauf</t>
  </si>
  <si>
    <t>4. Lauf</t>
  </si>
  <si>
    <t>3. Lauf</t>
  </si>
  <si>
    <t>Markenwertung</t>
  </si>
  <si>
    <t>Fahrer Einstufung</t>
  </si>
  <si>
    <t>▲1</t>
  </si>
  <si>
    <t>▲3</t>
  </si>
  <si>
    <t>▼2</t>
  </si>
  <si>
    <t>▼3</t>
  </si>
  <si>
    <t>7. Lauf</t>
  </si>
  <si>
    <t>6. Lauf</t>
  </si>
  <si>
    <t>Leo Rebler</t>
  </si>
  <si>
    <t>Slotmodus 12V</t>
  </si>
  <si>
    <t>Wolfgang Mitschka</t>
  </si>
  <si>
    <t>Poldi Karla</t>
  </si>
  <si>
    <t>AS Diamond</t>
  </si>
  <si>
    <t>▼4</t>
  </si>
  <si>
    <t>▲4</t>
  </si>
  <si>
    <t>8. Lauf</t>
  </si>
  <si>
    <t>max. zwei Fahrzeuge einer Marke pro Lauf</t>
  </si>
  <si>
    <r>
      <t xml:space="preserve">Achszahnrad mindestens </t>
    </r>
    <r>
      <rPr>
        <b/>
        <sz val="12"/>
        <color rgb="FFFF0000"/>
        <rFont val="Arial"/>
        <family val="2"/>
      </rPr>
      <t>43</t>
    </r>
    <r>
      <rPr>
        <b/>
        <sz val="10"/>
        <color rgb="FFFF0000"/>
        <rFont val="Arial"/>
        <family val="2"/>
      </rPr>
      <t xml:space="preserve"> Zähne!</t>
    </r>
  </si>
  <si>
    <t>Ferrari</t>
  </si>
  <si>
    <t>Gery Hassler</t>
  </si>
  <si>
    <t>Gerhard Neuhold</t>
  </si>
  <si>
    <t>Team Punkte</t>
  </si>
  <si>
    <t>TEAM</t>
  </si>
  <si>
    <t>Motornummern</t>
  </si>
  <si>
    <t>Finaltag nur bei Teilnahme als Streicher nutzbar!</t>
  </si>
  <si>
    <t>Chassiswertung</t>
  </si>
  <si>
    <t>Metris</t>
  </si>
  <si>
    <t>Semi Wohu</t>
  </si>
  <si>
    <t>SMD</t>
  </si>
  <si>
    <t>SRT</t>
  </si>
  <si>
    <t>LIQUID ICE</t>
  </si>
  <si>
    <t>Metris MK4</t>
  </si>
  <si>
    <t>Fahrermeisterschaft</t>
  </si>
  <si>
    <t>9. Lauf</t>
  </si>
  <si>
    <t>10. Lauf</t>
  </si>
  <si>
    <t>Gesamt-punkte</t>
  </si>
  <si>
    <t>18h30       Qualifying      1 Minute auf Grün</t>
  </si>
  <si>
    <r>
      <t xml:space="preserve">Fredi Lippert </t>
    </r>
    <r>
      <rPr>
        <b/>
        <sz val="12"/>
        <rFont val="Arial"/>
        <family val="2"/>
      </rPr>
      <t>®</t>
    </r>
  </si>
  <si>
    <r>
      <t>FahrerIn</t>
    </r>
    <r>
      <rPr>
        <b/>
        <sz val="11"/>
        <rFont val="Arial"/>
        <family val="2"/>
      </rPr>
      <t xml:space="preserve"> (Qualifyer)</t>
    </r>
  </si>
  <si>
    <t>▲5</t>
  </si>
  <si>
    <t>Lamborghini</t>
  </si>
  <si>
    <t>11. Lauf</t>
  </si>
  <si>
    <t>12. Lauf</t>
  </si>
  <si>
    <t>▼5</t>
  </si>
  <si>
    <t>FLAT BRASS</t>
  </si>
  <si>
    <t>Lamb. Huracan</t>
  </si>
  <si>
    <t>Fredi Lippert</t>
  </si>
  <si>
    <t>Corvette C7</t>
  </si>
  <si>
    <t>Am</t>
  </si>
  <si>
    <t>Audi R8 LMS</t>
  </si>
  <si>
    <t>Semi WoHu</t>
  </si>
  <si>
    <t>Corvette C6</t>
  </si>
  <si>
    <t>Thomas Gebhardt</t>
  </si>
  <si>
    <t>Andi Vanicek</t>
  </si>
  <si>
    <t>SRT 2</t>
  </si>
  <si>
    <t>SRT GSCS</t>
  </si>
  <si>
    <r>
      <rPr>
        <b/>
        <sz val="18"/>
        <rFont val="Arial"/>
        <family val="2"/>
      </rPr>
      <t>FahrerIn</t>
    </r>
    <r>
      <rPr>
        <b/>
        <sz val="10"/>
        <rFont val="Arial"/>
        <family val="2"/>
      </rPr>
      <t xml:space="preserve"> (Qualifyer)</t>
    </r>
  </si>
  <si>
    <t>Andi Vanicek ®</t>
  </si>
  <si>
    <t>INOX</t>
  </si>
  <si>
    <t>Christian Strell</t>
  </si>
  <si>
    <t>Peter Siding  ®</t>
  </si>
  <si>
    <t>Martin Leo Gruber ®</t>
  </si>
  <si>
    <t>Alpina / BMW</t>
  </si>
  <si>
    <t>INOX HF</t>
  </si>
  <si>
    <t>Gary Hassler</t>
  </si>
  <si>
    <t>Dieter Mayr ®</t>
  </si>
  <si>
    <t>Stand letzter Renntag</t>
  </si>
  <si>
    <t>EAV</t>
  </si>
  <si>
    <t>Christian Melbinger</t>
  </si>
  <si>
    <t>Liquid Ice</t>
  </si>
  <si>
    <t>kein Streicher</t>
  </si>
  <si>
    <t>SMD GSCS</t>
  </si>
  <si>
    <t>MD 20/85</t>
  </si>
  <si>
    <t>ASR</t>
  </si>
  <si>
    <t>Martin Leo Gruber</t>
  </si>
  <si>
    <t>Aston Martin Vantage</t>
  </si>
  <si>
    <t>GAMMA Racing</t>
  </si>
  <si>
    <t>DORMA KABA</t>
  </si>
  <si>
    <t>Metris MK4/17</t>
  </si>
  <si>
    <t>Ernst Brajer</t>
  </si>
  <si>
    <t>Werner Trawnicek</t>
  </si>
  <si>
    <t>Die Weissen Jungs</t>
  </si>
  <si>
    <t>Peter Siding</t>
  </si>
  <si>
    <t>LIQUID ICE 008</t>
  </si>
  <si>
    <t>Liquid Ice 008</t>
  </si>
  <si>
    <t>EAV 1</t>
  </si>
  <si>
    <t>BWT</t>
  </si>
  <si>
    <t>EAV 2</t>
  </si>
  <si>
    <t>Herbert Drkac</t>
  </si>
  <si>
    <t>Melbinger Christian</t>
  </si>
  <si>
    <t>RADIO</t>
  </si>
  <si>
    <t>Mario Rada</t>
  </si>
  <si>
    <t>BIBO</t>
  </si>
  <si>
    <t>Per Bosch</t>
  </si>
  <si>
    <t>Martin Binder</t>
  </si>
  <si>
    <t>WOSWASI?</t>
  </si>
  <si>
    <t>Ferrari 488</t>
  </si>
  <si>
    <t>BMW M3</t>
  </si>
  <si>
    <t>Slotfabrik</t>
  </si>
  <si>
    <t>dormakaba</t>
  </si>
  <si>
    <t>12h30     Qualifying      1 Minute auf Grün</t>
  </si>
  <si>
    <t>Stricherl- runden</t>
  </si>
  <si>
    <t>Spurwahl</t>
  </si>
  <si>
    <t>Brajer Ernst ®</t>
  </si>
  <si>
    <t>SCUDERIA MD</t>
  </si>
  <si>
    <t>Brajer Werks Team</t>
  </si>
  <si>
    <t>DWJ</t>
  </si>
  <si>
    <t>FANTA 2</t>
  </si>
  <si>
    <t>RABI</t>
  </si>
  <si>
    <t>Rudi Muhr</t>
  </si>
  <si>
    <t>SRC</t>
  </si>
  <si>
    <t>Rabi</t>
  </si>
  <si>
    <t>Fanta</t>
  </si>
  <si>
    <t>Plafit SLP2</t>
  </si>
  <si>
    <t>Plafit</t>
  </si>
  <si>
    <t xml:space="preserve">Thomas Gebhardt </t>
  </si>
  <si>
    <t>Rudi Muhr ®</t>
  </si>
  <si>
    <t>Per Bosch ®</t>
  </si>
  <si>
    <t>▲6</t>
  </si>
  <si>
    <t>▼6</t>
  </si>
  <si>
    <t>▼7</t>
  </si>
  <si>
    <t>noch kein Streicher</t>
  </si>
  <si>
    <r>
      <t>D</t>
    </r>
    <r>
      <rPr>
        <b/>
        <sz val="10"/>
        <rFont val="Arial"/>
        <family val="2"/>
      </rPr>
      <t>ie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eissen</t>
    </r>
    <r>
      <rPr>
        <b/>
        <sz val="12"/>
        <rFont val="Arial"/>
        <family val="2"/>
      </rPr>
      <t xml:space="preserve"> J</t>
    </r>
    <r>
      <rPr>
        <b/>
        <sz val="10"/>
        <rFont val="Arial"/>
        <family val="2"/>
      </rPr>
      <t>ungs</t>
    </r>
  </si>
  <si>
    <r>
      <t>S</t>
    </r>
    <r>
      <rPr>
        <b/>
        <sz val="10"/>
        <rFont val="Arial"/>
        <family val="2"/>
      </rPr>
      <t>CUDERIA</t>
    </r>
    <r>
      <rPr>
        <b/>
        <sz val="12"/>
        <rFont val="Arial"/>
        <family val="2"/>
      </rPr>
      <t xml:space="preserve"> MD</t>
    </r>
  </si>
  <si>
    <r>
      <t>B</t>
    </r>
    <r>
      <rPr>
        <b/>
        <sz val="10"/>
        <rFont val="Arial"/>
        <family val="2"/>
      </rPr>
      <t>rajer</t>
    </r>
    <r>
      <rPr>
        <b/>
        <sz val="12"/>
        <rFont val="Arial"/>
        <family val="2"/>
      </rPr>
      <t xml:space="preserve"> W</t>
    </r>
    <r>
      <rPr>
        <b/>
        <sz val="10"/>
        <rFont val="Arial"/>
        <family val="2"/>
      </rPr>
      <t>erks</t>
    </r>
    <r>
      <rPr>
        <b/>
        <sz val="12"/>
        <rFont val="Arial"/>
        <family val="2"/>
      </rPr>
      <t xml:space="preserve"> T</t>
    </r>
    <r>
      <rPr>
        <b/>
        <sz val="10"/>
        <rFont val="Arial"/>
        <family val="2"/>
      </rPr>
      <t>eam</t>
    </r>
  </si>
  <si>
    <t>Ferrari 458</t>
  </si>
  <si>
    <t>Stand letzter Lauf</t>
  </si>
  <si>
    <t>Aston Martin</t>
  </si>
  <si>
    <t xml:space="preserve"> BLANCPAIN GT SRT    2019/20   Gesamtwertung</t>
  </si>
  <si>
    <t xml:space="preserve"> BLANCPAIN GT SRT    2019/20   1. Renntag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</si>
</sst>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dd\.mm\.yy;@"/>
    <numFmt numFmtId="166" formatCode="0.0"/>
  </numFmts>
  <fonts count="5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3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b/>
      <sz val="18"/>
      <color indexed="13"/>
      <name val="Arial"/>
      <family val="2"/>
    </font>
    <font>
      <b/>
      <sz val="1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2"/>
      <name val="Arial Black"/>
      <family val="2"/>
    </font>
    <font>
      <b/>
      <sz val="11"/>
      <color indexed="17"/>
      <name val="Arial Black"/>
      <family val="2"/>
    </font>
    <font>
      <b/>
      <sz val="11"/>
      <color indexed="10"/>
      <name val="Arial Black"/>
      <family val="2"/>
    </font>
    <font>
      <sz val="11"/>
      <name val="Arial Black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indexed="13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12"/>
      <color indexed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8"/>
      <color rgb="FFFFFF00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4"/>
      <color rgb="FFFFFF00"/>
      <name val="Arial"/>
      <family val="2"/>
    </font>
    <font>
      <b/>
      <sz val="14"/>
      <color indexed="13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Magneto"/>
      <family val="5"/>
    </font>
    <font>
      <sz val="12"/>
      <color indexed="9"/>
      <name val="Arial"/>
      <family val="2"/>
    </font>
    <font>
      <b/>
      <sz val="24"/>
      <color indexed="1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FFFF00"/>
      <name val="Arial"/>
      <family val="2"/>
    </font>
    <font>
      <b/>
      <sz val="28"/>
      <color indexed="1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darkGrid"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patternFill patternType="gray0625">
        <bgColor theme="0" tint="-4.9989318521683403E-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gradientFill degree="180">
        <stop position="0">
          <color theme="0"/>
        </stop>
        <stop position="1">
          <color rgb="FF7030A0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2" fontId="20" fillId="0" borderId="2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8" fillId="12" borderId="7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vertical="center" wrapText="1"/>
    </xf>
    <xf numFmtId="2" fontId="34" fillId="12" borderId="0" xfId="0" applyNumberFormat="1" applyFont="1" applyFill="1" applyBorder="1" applyAlignment="1">
      <alignment horizontal="center" vertical="center" textRotation="90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32" fillId="11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1" fontId="14" fillId="12" borderId="7" xfId="0" applyNumberFormat="1" applyFont="1" applyFill="1" applyBorder="1" applyAlignment="1">
      <alignment vertical="center" wrapText="1"/>
    </xf>
    <xf numFmtId="1" fontId="14" fillId="12" borderId="3" xfId="0" applyNumberFormat="1" applyFont="1" applyFill="1" applyBorder="1" applyAlignment="1">
      <alignment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1" fontId="24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4" fillId="12" borderId="0" xfId="0" applyNumberFormat="1" applyFont="1" applyFill="1" applyBorder="1" applyAlignment="1">
      <alignment horizontal="center" vertical="center" textRotation="90" wrapText="1"/>
    </xf>
    <xf numFmtId="2" fontId="32" fillId="10" borderId="1" xfId="0" applyNumberFormat="1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" fontId="31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1" fontId="42" fillId="18" borderId="1" xfId="0" applyNumberFormat="1" applyFont="1" applyFill="1" applyBorder="1" applyAlignment="1">
      <alignment horizontal="center" vertical="center" wrapText="1"/>
    </xf>
    <xf numFmtId="1" fontId="4" fillId="17" borderId="1" xfId="0" applyNumberFormat="1" applyFont="1" applyFill="1" applyBorder="1" applyAlignment="1">
      <alignment horizontal="center" vertical="center" wrapText="1"/>
    </xf>
    <xf numFmtId="1" fontId="24" fillId="14" borderId="1" xfId="0" applyNumberFormat="1" applyFont="1" applyFill="1" applyBorder="1" applyAlignment="1">
      <alignment horizontal="center" vertical="center" wrapText="1"/>
    </xf>
    <xf numFmtId="1" fontId="30" fillId="9" borderId="1" xfId="0" applyNumberFormat="1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1" fontId="4" fillId="21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1" fontId="4" fillId="23" borderId="1" xfId="0" applyNumberFormat="1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2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9" fillId="19" borderId="0" xfId="0" applyFont="1" applyFill="1" applyBorder="1" applyAlignment="1">
      <alignment horizontal="center" vertical="center" textRotation="90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4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37" fillId="0" borderId="6" xfId="0" applyNumberFormat="1" applyFont="1" applyFill="1" applyBorder="1" applyAlignment="1">
      <alignment horizontal="center" vertical="center" wrapText="1"/>
    </xf>
    <xf numFmtId="164" fontId="47" fillId="0" borderId="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4" fontId="37" fillId="0" borderId="14" xfId="0" applyNumberFormat="1" applyFont="1" applyFill="1" applyBorder="1" applyAlignment="1">
      <alignment horizontal="center" vertical="center" wrapText="1"/>
    </xf>
    <xf numFmtId="164" fontId="32" fillId="0" borderId="14" xfId="0" applyNumberFormat="1" applyFont="1" applyFill="1" applyBorder="1" applyAlignment="1">
      <alignment horizontal="center" vertical="center" wrapText="1"/>
    </xf>
    <xf numFmtId="2" fontId="32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2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/>
    </xf>
    <xf numFmtId="1" fontId="4" fillId="24" borderId="10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vertical="center" wrapText="1"/>
    </xf>
    <xf numFmtId="164" fontId="47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4" fillId="11" borderId="1" xfId="0" applyNumberFormat="1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1" fontId="51" fillId="1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6" fontId="4" fillId="27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 wrapText="1"/>
    </xf>
    <xf numFmtId="0" fontId="27" fillId="0" borderId="9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top" textRotation="90" wrapText="1"/>
    </xf>
    <xf numFmtId="0" fontId="38" fillId="4" borderId="0" xfId="0" applyFont="1" applyFill="1" applyBorder="1" applyAlignment="1">
      <alignment horizontal="center" vertical="top" textRotation="90" wrapText="1"/>
    </xf>
    <xf numFmtId="0" fontId="11" fillId="14" borderId="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165" fontId="4" fillId="17" borderId="1" xfId="0" applyNumberFormat="1" applyFont="1" applyFill="1" applyBorder="1" applyAlignment="1">
      <alignment horizontal="center" vertical="center" wrapText="1"/>
    </xf>
    <xf numFmtId="0" fontId="24" fillId="19" borderId="0" xfId="0" applyFont="1" applyFill="1" applyBorder="1" applyAlignment="1">
      <alignment horizontal="center" vertical="center" wrapText="1"/>
    </xf>
    <xf numFmtId="0" fontId="29" fillId="19" borderId="10" xfId="0" applyFont="1" applyFill="1" applyBorder="1" applyAlignment="1">
      <alignment horizontal="center" vertical="center" textRotation="90" wrapText="1"/>
    </xf>
    <xf numFmtId="0" fontId="29" fillId="19" borderId="13" xfId="0" applyFont="1" applyFill="1" applyBorder="1" applyAlignment="1">
      <alignment horizontal="center" vertical="center" textRotation="90" wrapText="1"/>
    </xf>
    <xf numFmtId="0" fontId="42" fillId="19" borderId="0" xfId="0" applyFont="1" applyFill="1" applyBorder="1" applyAlignment="1">
      <alignment horizontal="center" vertical="center" textRotation="90" wrapText="1"/>
    </xf>
    <xf numFmtId="0" fontId="24" fillId="19" borderId="11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7" borderId="1" xfId="0" applyNumberFormat="1" applyFont="1" applyFill="1" applyBorder="1" applyAlignment="1">
      <alignment horizontal="center" vertical="center" wrapText="1"/>
    </xf>
    <xf numFmtId="0" fontId="52" fillId="14" borderId="0" xfId="0" applyFont="1" applyFill="1" applyAlignment="1">
      <alignment horizontal="center" vertical="center" wrapText="1"/>
    </xf>
    <xf numFmtId="0" fontId="41" fillId="13" borderId="0" xfId="0" applyFont="1" applyFill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top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9" fillId="2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0" fillId="26" borderId="13" xfId="0" applyFont="1" applyFill="1" applyBorder="1" applyAlignment="1">
      <alignment horizontal="center" vertical="center" wrapText="1"/>
    </xf>
    <xf numFmtId="2" fontId="46" fillId="2" borderId="0" xfId="0" applyNumberFormat="1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4" fontId="34" fillId="12" borderId="0" xfId="0" applyNumberFormat="1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202009</xdr:colOff>
      <xdr:row>84</xdr:row>
      <xdr:rowOff>31749</xdr:rowOff>
    </xdr:from>
    <xdr:to>
      <xdr:col>4</xdr:col>
      <xdr:colOff>656431</xdr:colOff>
      <xdr:row>84</xdr:row>
      <xdr:rowOff>483393</xdr:rowOff>
    </xdr:to>
    <xdr:pic>
      <xdr:nvPicPr>
        <xdr:cNvPr id="11" name="Grafik 23" descr="b-386176-alpina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2165" y="57201593"/>
          <a:ext cx="454422" cy="451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464609</xdr:colOff>
      <xdr:row>83</xdr:row>
      <xdr:rowOff>11642</xdr:rowOff>
    </xdr:from>
    <xdr:to>
      <xdr:col>4</xdr:col>
      <xdr:colOff>874184</xdr:colOff>
      <xdr:row>83</xdr:row>
      <xdr:rowOff>487891</xdr:rowOff>
    </xdr:to>
    <xdr:pic>
      <xdr:nvPicPr>
        <xdr:cNvPr id="14" name="Grafik 14" descr="lamborghini_logo_emblem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9534" y="52503917"/>
          <a:ext cx="40957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693338</xdr:colOff>
      <xdr:row>84</xdr:row>
      <xdr:rowOff>88501</xdr:rowOff>
    </xdr:from>
    <xdr:to>
      <xdr:col>4</xdr:col>
      <xdr:colOff>1112438</xdr:colOff>
      <xdr:row>84</xdr:row>
      <xdr:rowOff>459976</xdr:rowOff>
    </xdr:to>
    <xdr:pic>
      <xdr:nvPicPr>
        <xdr:cNvPr id="18" name="Grafik 20" descr="23ddec2ad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43494" y="57258345"/>
          <a:ext cx="419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420155</xdr:colOff>
      <xdr:row>81</xdr:row>
      <xdr:rowOff>95250</xdr:rowOff>
    </xdr:from>
    <xdr:to>
      <xdr:col>4</xdr:col>
      <xdr:colOff>982130</xdr:colOff>
      <xdr:row>81</xdr:row>
      <xdr:rowOff>390525</xdr:rowOff>
    </xdr:to>
    <xdr:pic>
      <xdr:nvPicPr>
        <xdr:cNvPr id="21" name="Grafik 7" descr="audi-logo.gif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7428" r="36029" b="17720"/>
        <a:stretch>
          <a:fillRect/>
        </a:stretch>
      </xdr:blipFill>
      <xdr:spPr bwMode="auto">
        <a:xfrm>
          <a:off x="1753655" y="35528250"/>
          <a:ext cx="561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421082</xdr:colOff>
      <xdr:row>79</xdr:row>
      <xdr:rowOff>66278</xdr:rowOff>
    </xdr:from>
    <xdr:to>
      <xdr:col>4</xdr:col>
      <xdr:colOff>1040207</xdr:colOff>
      <xdr:row>79</xdr:row>
      <xdr:rowOff>418703</xdr:rowOff>
    </xdr:to>
    <xdr:pic>
      <xdr:nvPicPr>
        <xdr:cNvPr id="23" name="Grafik 17" descr="chevy_corvette_c6_logo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1238" y="54706044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82</xdr:row>
      <xdr:rowOff>57150</xdr:rowOff>
    </xdr:from>
    <xdr:to>
      <xdr:col>4</xdr:col>
      <xdr:colOff>800100</xdr:colOff>
      <xdr:row>82</xdr:row>
      <xdr:rowOff>457200</xdr:rowOff>
    </xdr:to>
    <xdr:pic>
      <xdr:nvPicPr>
        <xdr:cNvPr id="24" name="Grafik 12" descr="Ferrari-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6499800"/>
          <a:ext cx="257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304801</xdr:colOff>
      <xdr:row>80</xdr:row>
      <xdr:rowOff>196850</xdr:rowOff>
    </xdr:from>
    <xdr:to>
      <xdr:col>22</xdr:col>
      <xdr:colOff>617009</xdr:colOff>
      <xdr:row>80</xdr:row>
      <xdr:rowOff>434975</xdr:rowOff>
    </xdr:to>
    <xdr:pic>
      <xdr:nvPicPr>
        <xdr:cNvPr id="25" name="qZQ8bGrADwXxPM:" descr="http://t0.gstatic.com/images?q=tbn:ANd9GcQJ502Is2Alqda5HMLJ57RMqAmtXb6kbAnAJultrnmhMFQWqKPgVuQbL5U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b="13033"/>
        <a:stretch>
          <a:fillRect/>
        </a:stretch>
      </xdr:blipFill>
      <xdr:spPr bwMode="auto">
        <a:xfrm>
          <a:off x="12877801" y="22538267"/>
          <a:ext cx="619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33999</xdr:colOff>
      <xdr:row>78</xdr:row>
      <xdr:rowOff>187192</xdr:rowOff>
    </xdr:from>
    <xdr:to>
      <xdr:col>22</xdr:col>
      <xdr:colOff>453099</xdr:colOff>
      <xdr:row>79</xdr:row>
      <xdr:rowOff>396743</xdr:rowOff>
    </xdr:to>
    <xdr:pic>
      <xdr:nvPicPr>
        <xdr:cNvPr id="27" name="Grafik 15" descr="Porsche_logo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913916" y="21830109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211667</xdr:colOff>
      <xdr:row>81</xdr:row>
      <xdr:rowOff>265640</xdr:rowOff>
    </xdr:from>
    <xdr:to>
      <xdr:col>22</xdr:col>
      <xdr:colOff>828675</xdr:colOff>
      <xdr:row>82</xdr:row>
      <xdr:rowOff>106291</xdr:rowOff>
    </xdr:to>
    <xdr:pic>
      <xdr:nvPicPr>
        <xdr:cNvPr id="26" name="Grafik 21" descr="McLaren-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784667" y="23115057"/>
          <a:ext cx="923925" cy="34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137579</xdr:colOff>
      <xdr:row>80</xdr:row>
      <xdr:rowOff>29599</xdr:rowOff>
    </xdr:from>
    <xdr:to>
      <xdr:col>4</xdr:col>
      <xdr:colOff>1227665</xdr:colOff>
      <xdr:row>80</xdr:row>
      <xdr:rowOff>486832</xdr:rowOff>
    </xdr:to>
    <xdr:pic>
      <xdr:nvPicPr>
        <xdr:cNvPr id="12" name="Grafik 16" descr="aston_martin%20logo.gif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1510" b="28745"/>
        <a:stretch>
          <a:fillRect/>
        </a:stretch>
      </xdr:blipFill>
      <xdr:spPr bwMode="auto">
        <a:xfrm>
          <a:off x="1396996" y="25927016"/>
          <a:ext cx="1090086" cy="457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X97"/>
  <sheetViews>
    <sheetView showZeros="0" tabSelected="1" zoomScaleNormal="100" workbookViewId="0">
      <selection activeCell="C5" sqref="C5:D6"/>
    </sheetView>
  </sheetViews>
  <sheetFormatPr baseColWidth="10" defaultRowHeight="15"/>
  <cols>
    <col min="1" max="1" width="2" style="16" customWidth="1"/>
    <col min="2" max="2" width="3.85546875" style="16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0" width="9.7109375" style="2" customWidth="1"/>
    <col min="21" max="21" width="3.7109375" style="2" customWidth="1"/>
    <col min="22" max="22" width="4.5703125" style="2" customWidth="1"/>
    <col min="23" max="23" width="20.28515625" style="2" bestFit="1" customWidth="1"/>
    <col min="24" max="24" width="4.5703125" style="2" customWidth="1"/>
    <col min="25" max="16384" width="11.42578125" style="2"/>
  </cols>
  <sheetData>
    <row r="1" spans="1:24" ht="12.75">
      <c r="A1" s="15"/>
      <c r="B1" s="15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7"/>
      <c r="U1" s="17"/>
      <c r="V1" s="17"/>
      <c r="W1" s="17"/>
      <c r="X1" s="17"/>
    </row>
    <row r="2" spans="1:24" ht="43.5" customHeight="1">
      <c r="A2" s="15"/>
      <c r="B2" s="169" t="s">
        <v>46</v>
      </c>
      <c r="C2" s="169"/>
      <c r="D2" s="169"/>
      <c r="E2" s="168" t="s">
        <v>157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5" t="s">
        <v>38</v>
      </c>
      <c r="T2" s="165"/>
      <c r="U2" s="17"/>
      <c r="V2" s="17"/>
      <c r="W2" s="17"/>
      <c r="X2" s="17"/>
    </row>
    <row r="3" spans="1:24" ht="12.75">
      <c r="A3" s="15"/>
      <c r="B3" s="15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7"/>
      <c r="Q3" s="17"/>
      <c r="R3" s="17"/>
      <c r="S3" s="17"/>
      <c r="T3" s="17"/>
      <c r="U3" s="17"/>
      <c r="V3" s="17"/>
      <c r="W3" s="17"/>
      <c r="X3" s="17"/>
    </row>
    <row r="4" spans="1:24" s="18" customFormat="1" ht="25.5" customHeight="1">
      <c r="A4" s="15"/>
      <c r="B4" s="170" t="s">
        <v>25</v>
      </c>
      <c r="C4" s="30"/>
      <c r="D4" s="30"/>
      <c r="E4" s="30"/>
      <c r="F4" s="30"/>
      <c r="G4" s="30"/>
      <c r="H4" s="158" t="s">
        <v>14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7"/>
      <c r="V4" s="17"/>
      <c r="W4" s="17"/>
      <c r="X4" s="17"/>
    </row>
    <row r="5" spans="1:24" s="68" customFormat="1" ht="18" customHeight="1">
      <c r="A5" s="66"/>
      <c r="B5" s="170"/>
      <c r="C5" s="166" t="s">
        <v>1</v>
      </c>
      <c r="D5" s="166"/>
      <c r="E5" s="166" t="s">
        <v>51</v>
      </c>
      <c r="F5" s="150" t="s">
        <v>150</v>
      </c>
      <c r="G5" s="167" t="s">
        <v>64</v>
      </c>
      <c r="H5" s="46" t="s">
        <v>21</v>
      </c>
      <c r="I5" s="46" t="s">
        <v>22</v>
      </c>
      <c r="J5" s="27" t="s">
        <v>28</v>
      </c>
      <c r="K5" s="46" t="s">
        <v>27</v>
      </c>
      <c r="L5" s="46" t="s">
        <v>26</v>
      </c>
      <c r="M5" s="27" t="s">
        <v>36</v>
      </c>
      <c r="N5" s="46" t="s">
        <v>35</v>
      </c>
      <c r="O5" s="46" t="s">
        <v>44</v>
      </c>
      <c r="P5" s="27" t="s">
        <v>62</v>
      </c>
      <c r="Q5" s="46" t="s">
        <v>63</v>
      </c>
      <c r="R5" s="46" t="s">
        <v>70</v>
      </c>
      <c r="S5" s="27" t="s">
        <v>71</v>
      </c>
      <c r="T5" s="159" t="s">
        <v>53</v>
      </c>
      <c r="U5" s="67"/>
      <c r="V5" s="67"/>
      <c r="W5" s="67"/>
      <c r="X5" s="67"/>
    </row>
    <row r="6" spans="1:24" s="68" customFormat="1" ht="18" customHeight="1">
      <c r="A6" s="66"/>
      <c r="B6" s="170"/>
      <c r="C6" s="166"/>
      <c r="D6" s="166"/>
      <c r="E6" s="166"/>
      <c r="F6" s="150"/>
      <c r="G6" s="167"/>
      <c r="H6" s="157">
        <v>43757</v>
      </c>
      <c r="I6" s="157"/>
      <c r="J6" s="157">
        <v>43785</v>
      </c>
      <c r="K6" s="157"/>
      <c r="L6" s="157">
        <v>43806</v>
      </c>
      <c r="M6" s="157"/>
      <c r="N6" s="157"/>
      <c r="O6" s="157"/>
      <c r="P6" s="157"/>
      <c r="Q6" s="157"/>
      <c r="R6" s="157"/>
      <c r="S6" s="157"/>
      <c r="T6" s="160"/>
      <c r="U6" s="67"/>
      <c r="V6" s="164" t="s">
        <v>95</v>
      </c>
      <c r="W6" s="164"/>
      <c r="X6" s="67"/>
    </row>
    <row r="7" spans="1:24" ht="24.95" customHeight="1">
      <c r="A7" s="66"/>
      <c r="B7" s="170"/>
      <c r="C7" s="97" t="s">
        <v>6</v>
      </c>
      <c r="D7" s="63">
        <v>1</v>
      </c>
      <c r="E7" s="1" t="s">
        <v>112</v>
      </c>
      <c r="F7" s="57">
        <f t="shared" ref="F7:F26" si="0">G7</f>
        <v>40</v>
      </c>
      <c r="G7" s="58">
        <f t="shared" ref="G7:G26" si="1">SUM(H7:S7)</f>
        <v>40</v>
      </c>
      <c r="H7" s="63">
        <v>20</v>
      </c>
      <c r="I7" s="63">
        <v>20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160"/>
      <c r="U7" s="17"/>
      <c r="V7" s="63">
        <v>1</v>
      </c>
      <c r="W7" s="1" t="s">
        <v>112</v>
      </c>
      <c r="X7" s="67"/>
    </row>
    <row r="8" spans="1:24" ht="24.95" customHeight="1">
      <c r="A8" s="66"/>
      <c r="B8" s="170"/>
      <c r="C8" s="98" t="s">
        <v>31</v>
      </c>
      <c r="D8" s="64">
        <v>2</v>
      </c>
      <c r="E8" s="1" t="s">
        <v>73</v>
      </c>
      <c r="F8" s="57">
        <f t="shared" si="0"/>
        <v>34</v>
      </c>
      <c r="G8" s="58">
        <f t="shared" si="1"/>
        <v>34</v>
      </c>
      <c r="H8" s="65">
        <v>16</v>
      </c>
      <c r="I8" s="64">
        <v>18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160"/>
      <c r="U8" s="17"/>
      <c r="V8" s="64">
        <v>2</v>
      </c>
      <c r="W8" s="1" t="s">
        <v>58</v>
      </c>
      <c r="X8" s="67"/>
    </row>
    <row r="9" spans="1:24" ht="24.95" customHeight="1">
      <c r="A9" s="66"/>
      <c r="B9" s="170"/>
      <c r="C9" s="98" t="s">
        <v>9</v>
      </c>
      <c r="D9" s="65">
        <v>3</v>
      </c>
      <c r="E9" s="1" t="s">
        <v>105</v>
      </c>
      <c r="F9" s="57">
        <f t="shared" si="0"/>
        <v>30</v>
      </c>
      <c r="G9" s="58">
        <f t="shared" si="1"/>
        <v>30</v>
      </c>
      <c r="H9" s="91">
        <v>14</v>
      </c>
      <c r="I9" s="65">
        <v>16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160"/>
      <c r="U9" s="17"/>
      <c r="V9" s="65">
        <v>3</v>
      </c>
      <c r="W9" s="1" t="s">
        <v>73</v>
      </c>
      <c r="X9" s="67"/>
    </row>
    <row r="10" spans="1:24" ht="24.95" customHeight="1">
      <c r="A10" s="66"/>
      <c r="B10" s="170"/>
      <c r="C10" s="98" t="s">
        <v>32</v>
      </c>
      <c r="D10" s="86">
        <v>4</v>
      </c>
      <c r="E10" s="1" t="s">
        <v>152</v>
      </c>
      <c r="F10" s="57">
        <f t="shared" si="0"/>
        <v>25</v>
      </c>
      <c r="G10" s="58">
        <f t="shared" si="1"/>
        <v>25</v>
      </c>
      <c r="H10" s="91">
        <v>12</v>
      </c>
      <c r="I10" s="91">
        <v>13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160"/>
      <c r="U10" s="17"/>
      <c r="V10" s="92">
        <v>4</v>
      </c>
      <c r="W10" s="1" t="s">
        <v>119</v>
      </c>
      <c r="X10" s="67"/>
    </row>
    <row r="11" spans="1:24" ht="24.95" customHeight="1">
      <c r="A11" s="66"/>
      <c r="B11" s="170"/>
      <c r="C11" s="98" t="s">
        <v>147</v>
      </c>
      <c r="D11" s="86">
        <v>5</v>
      </c>
      <c r="E11" s="1" t="s">
        <v>102</v>
      </c>
      <c r="F11" s="57">
        <f t="shared" si="0"/>
        <v>23</v>
      </c>
      <c r="G11" s="58">
        <f t="shared" si="1"/>
        <v>23</v>
      </c>
      <c r="H11" s="91">
        <v>8</v>
      </c>
      <c r="I11" s="91">
        <v>15</v>
      </c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160"/>
      <c r="U11" s="17"/>
      <c r="V11" s="92">
        <v>5</v>
      </c>
      <c r="W11" s="1" t="s">
        <v>105</v>
      </c>
      <c r="X11" s="67"/>
    </row>
    <row r="12" spans="1:24" ht="24.95" customHeight="1">
      <c r="A12" s="66"/>
      <c r="B12" s="170"/>
      <c r="C12" s="98" t="s">
        <v>32</v>
      </c>
      <c r="D12" s="86">
        <v>6</v>
      </c>
      <c r="E12" s="78" t="s">
        <v>128</v>
      </c>
      <c r="F12" s="57">
        <f t="shared" si="0"/>
        <v>22</v>
      </c>
      <c r="G12" s="58">
        <f t="shared" si="1"/>
        <v>22</v>
      </c>
      <c r="H12" s="91">
        <v>10</v>
      </c>
      <c r="I12" s="91">
        <v>12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160"/>
      <c r="U12" s="17"/>
      <c r="V12" s="92">
        <v>6</v>
      </c>
      <c r="W12" s="78" t="s">
        <v>124</v>
      </c>
      <c r="X12" s="67"/>
    </row>
    <row r="13" spans="1:24" ht="24.95" customHeight="1">
      <c r="A13" s="66"/>
      <c r="B13" s="170"/>
      <c r="C13" s="98" t="s">
        <v>31</v>
      </c>
      <c r="D13" s="86">
        <v>7</v>
      </c>
      <c r="E13" s="1" t="s">
        <v>59</v>
      </c>
      <c r="F13" s="57">
        <f t="shared" si="0"/>
        <v>21</v>
      </c>
      <c r="G13" s="58">
        <f t="shared" si="1"/>
        <v>21</v>
      </c>
      <c r="H13" s="91">
        <v>11</v>
      </c>
      <c r="I13" s="91">
        <v>10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160"/>
      <c r="U13" s="17"/>
      <c r="V13" s="92">
        <v>7</v>
      </c>
      <c r="W13" s="1" t="s">
        <v>133</v>
      </c>
      <c r="X13" s="67"/>
    </row>
    <row r="14" spans="1:24" ht="24.95" customHeight="1">
      <c r="A14" s="66"/>
      <c r="B14" s="170"/>
      <c r="C14" s="95" t="s">
        <v>148</v>
      </c>
      <c r="D14" s="86">
        <v>8</v>
      </c>
      <c r="E14" s="1" t="s">
        <v>58</v>
      </c>
      <c r="F14" s="57">
        <f t="shared" si="0"/>
        <v>18</v>
      </c>
      <c r="G14" s="58">
        <f t="shared" si="1"/>
        <v>18</v>
      </c>
      <c r="H14" s="64">
        <v>18</v>
      </c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160"/>
      <c r="U14" s="17"/>
      <c r="V14" s="92">
        <v>8</v>
      </c>
      <c r="W14" s="1" t="s">
        <v>59</v>
      </c>
      <c r="X14" s="67"/>
    </row>
    <row r="15" spans="1:24" ht="24.95" customHeight="1">
      <c r="A15" s="66"/>
      <c r="B15" s="170"/>
      <c r="C15" s="98" t="s">
        <v>31</v>
      </c>
      <c r="D15" s="86">
        <v>9</v>
      </c>
      <c r="E15" s="1" t="s">
        <v>151</v>
      </c>
      <c r="F15" s="57">
        <f t="shared" si="0"/>
        <v>18</v>
      </c>
      <c r="G15" s="58">
        <f t="shared" si="1"/>
        <v>18</v>
      </c>
      <c r="H15" s="91">
        <v>9</v>
      </c>
      <c r="I15" s="91">
        <v>9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160"/>
      <c r="U15" s="17"/>
      <c r="V15" s="92">
        <v>9</v>
      </c>
      <c r="W15" s="1" t="s">
        <v>128</v>
      </c>
      <c r="X15" s="67"/>
    </row>
    <row r="16" spans="1:24" ht="24.95" customHeight="1">
      <c r="A16" s="66"/>
      <c r="B16" s="170"/>
      <c r="C16" s="98" t="s">
        <v>32</v>
      </c>
      <c r="D16" s="86">
        <v>10</v>
      </c>
      <c r="E16" s="1" t="s">
        <v>100</v>
      </c>
      <c r="F16" s="57">
        <f t="shared" si="0"/>
        <v>17</v>
      </c>
      <c r="G16" s="58">
        <f t="shared" si="1"/>
        <v>17</v>
      </c>
      <c r="H16" s="91">
        <v>6</v>
      </c>
      <c r="I16" s="91">
        <v>11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160"/>
      <c r="U16" s="17"/>
      <c r="V16" s="92">
        <v>10</v>
      </c>
      <c r="W16" s="100" t="s">
        <v>110</v>
      </c>
      <c r="X16" s="67"/>
    </row>
    <row r="17" spans="1:24" ht="24.95" customHeight="1">
      <c r="A17" s="66"/>
      <c r="B17" s="170"/>
      <c r="C17" s="95" t="s">
        <v>149</v>
      </c>
      <c r="D17" s="86">
        <v>11</v>
      </c>
      <c r="E17" s="1" t="s">
        <v>119</v>
      </c>
      <c r="F17" s="57">
        <f t="shared" si="0"/>
        <v>15</v>
      </c>
      <c r="G17" s="58">
        <f t="shared" si="1"/>
        <v>15</v>
      </c>
      <c r="H17" s="91">
        <v>15</v>
      </c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160"/>
      <c r="U17" s="17"/>
      <c r="V17" s="92">
        <v>11</v>
      </c>
      <c r="W17" s="1" t="s">
        <v>102</v>
      </c>
      <c r="X17" s="67"/>
    </row>
    <row r="18" spans="1:24" ht="24.95" customHeight="1">
      <c r="A18" s="66"/>
      <c r="B18" s="170"/>
      <c r="C18" s="14" t="s">
        <v>10</v>
      </c>
      <c r="D18" s="86">
        <v>12</v>
      </c>
      <c r="E18" s="1" t="s">
        <v>137</v>
      </c>
      <c r="F18" s="57">
        <f t="shared" si="0"/>
        <v>14</v>
      </c>
      <c r="G18" s="58">
        <f t="shared" si="1"/>
        <v>14</v>
      </c>
      <c r="H18" s="90"/>
      <c r="I18" s="91">
        <v>14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160"/>
      <c r="U18" s="17"/>
      <c r="V18" s="92">
        <v>12</v>
      </c>
      <c r="W18" s="100" t="s">
        <v>134</v>
      </c>
      <c r="X18" s="67"/>
    </row>
    <row r="19" spans="1:24" ht="24.95" customHeight="1">
      <c r="A19" s="66"/>
      <c r="B19" s="170"/>
      <c r="C19" s="95" t="s">
        <v>149</v>
      </c>
      <c r="D19" s="86">
        <v>13</v>
      </c>
      <c r="E19" s="1" t="s">
        <v>124</v>
      </c>
      <c r="F19" s="57">
        <f t="shared" si="0"/>
        <v>13</v>
      </c>
      <c r="G19" s="58">
        <f t="shared" si="1"/>
        <v>13</v>
      </c>
      <c r="H19" s="91">
        <v>13</v>
      </c>
      <c r="I19" s="90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160"/>
      <c r="U19" s="17"/>
      <c r="V19" s="92">
        <v>13</v>
      </c>
      <c r="W19" s="1" t="s">
        <v>100</v>
      </c>
      <c r="X19" s="67"/>
    </row>
    <row r="20" spans="1:24" ht="24.95" customHeight="1">
      <c r="A20" s="66"/>
      <c r="B20" s="170"/>
      <c r="C20" s="97" t="s">
        <v>6</v>
      </c>
      <c r="D20" s="86">
        <v>14</v>
      </c>
      <c r="E20" s="1" t="s">
        <v>121</v>
      </c>
      <c r="F20" s="57">
        <f t="shared" si="0"/>
        <v>11</v>
      </c>
      <c r="G20" s="58">
        <f t="shared" si="1"/>
        <v>11</v>
      </c>
      <c r="H20" s="91">
        <v>5</v>
      </c>
      <c r="I20" s="91">
        <v>6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160"/>
      <c r="U20" s="17"/>
      <c r="V20" s="92">
        <v>14</v>
      </c>
      <c r="W20" s="1" t="s">
        <v>121</v>
      </c>
      <c r="X20" s="67"/>
    </row>
    <row r="21" spans="1:24" ht="24.95" customHeight="1">
      <c r="A21" s="66"/>
      <c r="B21" s="170"/>
      <c r="C21" s="98" t="s">
        <v>31</v>
      </c>
      <c r="D21" s="88">
        <v>15</v>
      </c>
      <c r="E21" s="1" t="s">
        <v>114</v>
      </c>
      <c r="F21" s="57">
        <f t="shared" si="0"/>
        <v>10</v>
      </c>
      <c r="G21" s="58">
        <f t="shared" si="1"/>
        <v>10</v>
      </c>
      <c r="H21" s="91">
        <v>3</v>
      </c>
      <c r="I21" s="91">
        <v>7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72"/>
      <c r="U21" s="17"/>
      <c r="V21" s="92">
        <v>15</v>
      </c>
      <c r="W21" s="1" t="s">
        <v>116</v>
      </c>
      <c r="X21" s="67"/>
    </row>
    <row r="22" spans="1:24" ht="24.95" customHeight="1">
      <c r="A22" s="66"/>
      <c r="B22" s="170"/>
      <c r="C22" s="95" t="s">
        <v>8</v>
      </c>
      <c r="D22" s="88">
        <v>16</v>
      </c>
      <c r="E22" s="1" t="s">
        <v>116</v>
      </c>
      <c r="F22" s="57">
        <f t="shared" si="0"/>
        <v>9</v>
      </c>
      <c r="G22" s="58">
        <f t="shared" si="1"/>
        <v>9</v>
      </c>
      <c r="H22" s="91">
        <v>4</v>
      </c>
      <c r="I22" s="91">
        <v>5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72"/>
      <c r="U22" s="17"/>
      <c r="V22" s="92">
        <v>16</v>
      </c>
      <c r="W22" s="1" t="s">
        <v>114</v>
      </c>
      <c r="X22" s="67"/>
    </row>
    <row r="23" spans="1:24" ht="24.95" customHeight="1">
      <c r="A23" s="66"/>
      <c r="B23" s="170"/>
      <c r="C23" s="14" t="s">
        <v>10</v>
      </c>
      <c r="D23" s="89">
        <v>17</v>
      </c>
      <c r="E23" s="1" t="s">
        <v>139</v>
      </c>
      <c r="F23" s="57">
        <f t="shared" si="0"/>
        <v>8</v>
      </c>
      <c r="G23" s="58">
        <f t="shared" si="1"/>
        <v>8</v>
      </c>
      <c r="H23" s="90"/>
      <c r="I23" s="91">
        <v>8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72"/>
      <c r="U23" s="17"/>
      <c r="V23" s="92">
        <v>17</v>
      </c>
      <c r="W23" s="1" t="s">
        <v>83</v>
      </c>
      <c r="X23" s="67"/>
    </row>
    <row r="24" spans="1:24" ht="24.95" customHeight="1">
      <c r="A24" s="66"/>
      <c r="B24" s="170"/>
      <c r="C24" s="95" t="s">
        <v>148</v>
      </c>
      <c r="D24" s="89">
        <v>18</v>
      </c>
      <c r="E24" s="1" t="s">
        <v>153</v>
      </c>
      <c r="F24" s="57">
        <f t="shared" si="0"/>
        <v>7</v>
      </c>
      <c r="G24" s="58">
        <f t="shared" si="1"/>
        <v>7</v>
      </c>
      <c r="H24" s="91">
        <v>7</v>
      </c>
      <c r="I24" s="90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72"/>
      <c r="U24" s="17"/>
      <c r="V24" s="92">
        <v>18</v>
      </c>
      <c r="W24" s="1" t="s">
        <v>84</v>
      </c>
      <c r="X24" s="67"/>
    </row>
    <row r="25" spans="1:24" ht="24.95" customHeight="1">
      <c r="A25" s="66"/>
      <c r="B25" s="170"/>
      <c r="C25" s="95" t="s">
        <v>33</v>
      </c>
      <c r="D25" s="92">
        <v>19</v>
      </c>
      <c r="E25" s="1" t="s">
        <v>83</v>
      </c>
      <c r="F25" s="57">
        <f t="shared" si="0"/>
        <v>4</v>
      </c>
      <c r="G25" s="58">
        <f t="shared" si="1"/>
        <v>4</v>
      </c>
      <c r="H25" s="91">
        <v>2</v>
      </c>
      <c r="I25" s="91">
        <v>2</v>
      </c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72"/>
      <c r="U25" s="17"/>
      <c r="V25" s="92">
        <v>19</v>
      </c>
      <c r="W25" s="1" t="s">
        <v>96</v>
      </c>
      <c r="X25" s="67"/>
    </row>
    <row r="26" spans="1:24" ht="24.95" customHeight="1">
      <c r="A26" s="66"/>
      <c r="B26" s="170"/>
      <c r="C26" s="14" t="s">
        <v>10</v>
      </c>
      <c r="D26" s="94">
        <v>20</v>
      </c>
      <c r="E26" s="1" t="s">
        <v>136</v>
      </c>
      <c r="F26" s="57">
        <f t="shared" si="0"/>
        <v>3</v>
      </c>
      <c r="G26" s="58">
        <f t="shared" si="1"/>
        <v>3</v>
      </c>
      <c r="H26" s="90"/>
      <c r="I26" s="91">
        <v>3</v>
      </c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72"/>
      <c r="U26" s="17"/>
      <c r="V26" s="17"/>
      <c r="W26" s="17"/>
      <c r="X26" s="67"/>
    </row>
    <row r="27" spans="1:24" ht="24.95" customHeight="1">
      <c r="A27" s="66"/>
      <c r="B27" s="170"/>
      <c r="C27" s="13"/>
      <c r="D27" s="13"/>
      <c r="E27" s="13"/>
      <c r="F27" s="97" t="s">
        <v>6</v>
      </c>
      <c r="G27" s="98" t="s">
        <v>31</v>
      </c>
      <c r="H27" s="98" t="s">
        <v>9</v>
      </c>
      <c r="I27" s="98" t="s">
        <v>32</v>
      </c>
      <c r="J27" s="98" t="s">
        <v>43</v>
      </c>
      <c r="K27" s="98" t="s">
        <v>68</v>
      </c>
      <c r="L27" s="95" t="s">
        <v>72</v>
      </c>
      <c r="M27" s="95" t="s">
        <v>42</v>
      </c>
      <c r="N27" s="95" t="s">
        <v>34</v>
      </c>
      <c r="O27" s="95" t="s">
        <v>33</v>
      </c>
      <c r="P27" s="95" t="s">
        <v>8</v>
      </c>
      <c r="Q27" s="99" t="s">
        <v>10</v>
      </c>
      <c r="R27" s="90"/>
      <c r="S27" s="13"/>
      <c r="T27" s="17"/>
      <c r="U27" s="17"/>
      <c r="V27" s="17"/>
      <c r="W27" s="17"/>
      <c r="X27" s="67"/>
    </row>
    <row r="28" spans="1:24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7"/>
      <c r="U28" s="17"/>
      <c r="V28" s="17"/>
      <c r="W28" s="17"/>
      <c r="X28" s="67"/>
    </row>
    <row r="29" spans="1:24" s="18" customFormat="1" ht="25.5" customHeight="1">
      <c r="A29" s="15"/>
      <c r="B29" s="153" t="s">
        <v>61</v>
      </c>
      <c r="C29" s="31"/>
      <c r="D29" s="31"/>
      <c r="E29" s="31"/>
      <c r="F29" s="42"/>
      <c r="G29" s="43"/>
      <c r="H29" s="162" t="s">
        <v>14</v>
      </c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1" t="s">
        <v>53</v>
      </c>
      <c r="U29" s="17"/>
      <c r="V29" s="17"/>
      <c r="W29" s="17"/>
      <c r="X29" s="67"/>
    </row>
    <row r="30" spans="1:24" ht="18" customHeight="1">
      <c r="A30" s="15"/>
      <c r="B30" s="153"/>
      <c r="C30" s="144" t="s">
        <v>1</v>
      </c>
      <c r="D30" s="144"/>
      <c r="E30" s="151" t="s">
        <v>5</v>
      </c>
      <c r="F30" s="150" t="s">
        <v>99</v>
      </c>
      <c r="G30" s="156" t="s">
        <v>7</v>
      </c>
      <c r="H30" s="6">
        <v>1</v>
      </c>
      <c r="I30" s="6">
        <v>2</v>
      </c>
      <c r="J30" s="12">
        <v>3</v>
      </c>
      <c r="K30" s="6">
        <v>4</v>
      </c>
      <c r="L30" s="6">
        <v>5</v>
      </c>
      <c r="M30" s="27">
        <v>6</v>
      </c>
      <c r="N30" s="6">
        <v>7</v>
      </c>
      <c r="O30" s="6">
        <v>8</v>
      </c>
      <c r="P30" s="27">
        <v>9</v>
      </c>
      <c r="Q30" s="6">
        <v>10</v>
      </c>
      <c r="R30" s="46">
        <v>11</v>
      </c>
      <c r="S30" s="27">
        <v>12</v>
      </c>
      <c r="T30" s="161"/>
      <c r="U30" s="17"/>
      <c r="V30" s="17"/>
      <c r="W30" s="17"/>
      <c r="X30" s="67"/>
    </row>
    <row r="31" spans="1:24" ht="18" customHeight="1">
      <c r="A31" s="15"/>
      <c r="B31" s="153"/>
      <c r="C31" s="144"/>
      <c r="D31" s="144"/>
      <c r="E31" s="151"/>
      <c r="F31" s="150"/>
      <c r="G31" s="156"/>
      <c r="H31" s="157">
        <v>43757</v>
      </c>
      <c r="I31" s="157"/>
      <c r="J31" s="157">
        <v>43785</v>
      </c>
      <c r="K31" s="157"/>
      <c r="L31" s="157">
        <v>43806</v>
      </c>
      <c r="M31" s="157"/>
      <c r="N31" s="157"/>
      <c r="O31" s="157"/>
      <c r="P31" s="157"/>
      <c r="Q31" s="157"/>
      <c r="R31" s="157"/>
      <c r="S31" s="157"/>
      <c r="T31" s="161"/>
      <c r="U31" s="17"/>
      <c r="V31" s="164" t="s">
        <v>155</v>
      </c>
      <c r="W31" s="164"/>
      <c r="X31" s="67"/>
    </row>
    <row r="32" spans="1:24" ht="24.95" customHeight="1">
      <c r="A32" s="15"/>
      <c r="B32" s="153"/>
      <c r="C32" s="135" t="s">
        <v>6</v>
      </c>
      <c r="D32" s="133">
        <v>1</v>
      </c>
      <c r="E32" s="93" t="s">
        <v>93</v>
      </c>
      <c r="F32" s="57">
        <f t="shared" ref="F32:F51" si="2">G32</f>
        <v>40</v>
      </c>
      <c r="G32" s="69">
        <f t="shared" ref="G32:G51" si="3">SUM(H32:S32)</f>
        <v>40</v>
      </c>
      <c r="H32" s="63">
        <v>20</v>
      </c>
      <c r="I32" s="63">
        <v>20</v>
      </c>
      <c r="J32" s="91"/>
      <c r="K32" s="91"/>
      <c r="L32" s="91"/>
      <c r="M32" s="91"/>
      <c r="N32" s="91"/>
      <c r="O32" s="100"/>
      <c r="P32" s="91"/>
      <c r="Q32" s="91"/>
      <c r="R32" s="91"/>
      <c r="S32" s="91"/>
      <c r="T32" s="161"/>
      <c r="U32" s="17"/>
      <c r="V32" s="133">
        <v>1</v>
      </c>
      <c r="W32" s="93" t="s">
        <v>93</v>
      </c>
      <c r="X32" s="67"/>
    </row>
    <row r="33" spans="1:24" ht="24.95" customHeight="1">
      <c r="A33" s="15"/>
      <c r="B33" s="153"/>
      <c r="C33" s="136"/>
      <c r="D33" s="134"/>
      <c r="E33" s="93" t="s">
        <v>144</v>
      </c>
      <c r="F33" s="57">
        <f t="shared" si="2"/>
        <v>40</v>
      </c>
      <c r="G33" s="69">
        <f t="shared" si="3"/>
        <v>40</v>
      </c>
      <c r="H33" s="63">
        <v>20</v>
      </c>
      <c r="I33" s="63">
        <v>20</v>
      </c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61"/>
      <c r="U33" s="17"/>
      <c r="V33" s="134"/>
      <c r="W33" s="93" t="s">
        <v>144</v>
      </c>
      <c r="X33" s="67"/>
    </row>
    <row r="34" spans="1:24" ht="24.95" customHeight="1">
      <c r="A34" s="15"/>
      <c r="B34" s="153"/>
      <c r="C34" s="137" t="s">
        <v>31</v>
      </c>
      <c r="D34" s="133">
        <v>2</v>
      </c>
      <c r="E34" s="93" t="s">
        <v>49</v>
      </c>
      <c r="F34" s="57">
        <f t="shared" si="2"/>
        <v>34</v>
      </c>
      <c r="G34" s="69">
        <f t="shared" si="3"/>
        <v>34</v>
      </c>
      <c r="H34" s="65">
        <v>16</v>
      </c>
      <c r="I34" s="64">
        <v>18</v>
      </c>
      <c r="J34" s="91"/>
      <c r="K34" s="91"/>
      <c r="L34" s="91"/>
      <c r="M34" s="91"/>
      <c r="N34" s="101"/>
      <c r="O34" s="1"/>
      <c r="P34" s="91"/>
      <c r="Q34" s="91"/>
      <c r="R34" s="91"/>
      <c r="S34" s="91"/>
      <c r="T34" s="161"/>
      <c r="U34" s="17"/>
      <c r="V34" s="133">
        <v>2</v>
      </c>
      <c r="W34" s="93" t="s">
        <v>97</v>
      </c>
      <c r="X34" s="67"/>
    </row>
    <row r="35" spans="1:24" ht="24.95" customHeight="1">
      <c r="A35" s="15"/>
      <c r="B35" s="153"/>
      <c r="C35" s="138"/>
      <c r="D35" s="134"/>
      <c r="E35" s="93" t="s">
        <v>90</v>
      </c>
      <c r="F35" s="57">
        <f t="shared" si="2"/>
        <v>34</v>
      </c>
      <c r="G35" s="69">
        <f t="shared" si="3"/>
        <v>34</v>
      </c>
      <c r="H35" s="65">
        <v>16</v>
      </c>
      <c r="I35" s="64">
        <v>18</v>
      </c>
      <c r="J35" s="91"/>
      <c r="K35" s="91"/>
      <c r="L35" s="91"/>
      <c r="M35" s="91"/>
      <c r="N35" s="101"/>
      <c r="O35" s="1"/>
      <c r="P35" s="91"/>
      <c r="Q35" s="91"/>
      <c r="R35" s="91"/>
      <c r="S35" s="91"/>
      <c r="T35" s="161"/>
      <c r="U35" s="17"/>
      <c r="V35" s="134"/>
      <c r="W35" s="93" t="s">
        <v>40</v>
      </c>
      <c r="X35" s="67"/>
    </row>
    <row r="36" spans="1:24" ht="24.95" customHeight="1">
      <c r="A36" s="15"/>
      <c r="B36" s="153"/>
      <c r="C36" s="137" t="s">
        <v>9</v>
      </c>
      <c r="D36" s="133">
        <v>3</v>
      </c>
      <c r="E36" s="93" t="s">
        <v>88</v>
      </c>
      <c r="F36" s="57">
        <f t="shared" si="2"/>
        <v>30</v>
      </c>
      <c r="G36" s="69">
        <f t="shared" si="3"/>
        <v>30</v>
      </c>
      <c r="H36" s="91">
        <v>14</v>
      </c>
      <c r="I36" s="65">
        <v>16</v>
      </c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161"/>
      <c r="U36" s="17"/>
      <c r="V36" s="133">
        <v>3</v>
      </c>
      <c r="W36" s="93" t="s">
        <v>49</v>
      </c>
      <c r="X36" s="67"/>
    </row>
    <row r="37" spans="1:24" ht="24.95" customHeight="1">
      <c r="A37" s="15"/>
      <c r="B37" s="153"/>
      <c r="C37" s="138"/>
      <c r="D37" s="134"/>
      <c r="E37" s="93" t="s">
        <v>37</v>
      </c>
      <c r="F37" s="57">
        <f t="shared" si="2"/>
        <v>30</v>
      </c>
      <c r="G37" s="69">
        <f t="shared" si="3"/>
        <v>30</v>
      </c>
      <c r="H37" s="91">
        <v>14</v>
      </c>
      <c r="I37" s="65">
        <v>16</v>
      </c>
      <c r="J37" s="91"/>
      <c r="K37" s="91"/>
      <c r="L37" s="91"/>
      <c r="M37" s="91"/>
      <c r="N37" s="101"/>
      <c r="O37" s="1"/>
      <c r="P37" s="1"/>
      <c r="Q37" s="1"/>
      <c r="R37" s="1"/>
      <c r="S37" s="91"/>
      <c r="T37" s="161"/>
      <c r="U37" s="17"/>
      <c r="V37" s="134"/>
      <c r="W37" s="93" t="s">
        <v>90</v>
      </c>
      <c r="X37" s="67"/>
    </row>
    <row r="38" spans="1:24" ht="24.95" customHeight="1">
      <c r="A38" s="15"/>
      <c r="B38" s="153"/>
      <c r="C38" s="97" t="s">
        <v>6</v>
      </c>
      <c r="D38" s="91">
        <v>4</v>
      </c>
      <c r="E38" s="93" t="s">
        <v>120</v>
      </c>
      <c r="F38" s="57">
        <f t="shared" si="2"/>
        <v>29</v>
      </c>
      <c r="G38" s="69">
        <f t="shared" si="3"/>
        <v>29</v>
      </c>
      <c r="H38" s="91">
        <v>15</v>
      </c>
      <c r="I38" s="91">
        <v>14</v>
      </c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161"/>
      <c r="U38" s="17"/>
      <c r="V38" s="91">
        <v>4</v>
      </c>
      <c r="W38" s="93" t="s">
        <v>120</v>
      </c>
      <c r="X38" s="67"/>
    </row>
    <row r="39" spans="1:24" ht="24.95" customHeight="1">
      <c r="A39" s="15"/>
      <c r="B39" s="153"/>
      <c r="C39" s="98" t="s">
        <v>31</v>
      </c>
      <c r="D39" s="91">
        <v>5</v>
      </c>
      <c r="E39" s="93" t="s">
        <v>66</v>
      </c>
      <c r="F39" s="57">
        <f t="shared" si="2"/>
        <v>27</v>
      </c>
      <c r="G39" s="69">
        <f t="shared" si="3"/>
        <v>27</v>
      </c>
      <c r="H39" s="91">
        <v>12</v>
      </c>
      <c r="I39" s="91">
        <v>15</v>
      </c>
      <c r="J39" s="91"/>
      <c r="K39" s="91"/>
      <c r="L39" s="91"/>
      <c r="M39" s="91"/>
      <c r="N39" s="101"/>
      <c r="O39" s="1"/>
      <c r="P39" s="91"/>
      <c r="Q39" s="91"/>
      <c r="R39" s="91"/>
      <c r="S39" s="91"/>
      <c r="T39" s="161"/>
      <c r="U39" s="17"/>
      <c r="V39" s="133">
        <v>5</v>
      </c>
      <c r="W39" s="93" t="s">
        <v>88</v>
      </c>
      <c r="X39" s="67"/>
    </row>
    <row r="40" spans="1:24" ht="24.95" customHeight="1">
      <c r="A40" s="15"/>
      <c r="B40" s="153"/>
      <c r="C40" s="97" t="s">
        <v>6</v>
      </c>
      <c r="D40" s="91">
        <v>6</v>
      </c>
      <c r="E40" s="93" t="s">
        <v>94</v>
      </c>
      <c r="F40" s="57">
        <f t="shared" si="2"/>
        <v>25</v>
      </c>
      <c r="G40" s="69">
        <f t="shared" si="3"/>
        <v>25</v>
      </c>
      <c r="H40" s="91">
        <v>12</v>
      </c>
      <c r="I40" s="91">
        <v>13</v>
      </c>
      <c r="J40" s="91"/>
      <c r="K40" s="91"/>
      <c r="L40" s="91"/>
      <c r="M40" s="91"/>
      <c r="N40" s="101"/>
      <c r="O40" s="1"/>
      <c r="P40" s="91"/>
      <c r="Q40" s="91"/>
      <c r="R40" s="91"/>
      <c r="S40" s="91"/>
      <c r="T40" s="161"/>
      <c r="U40" s="17"/>
      <c r="V40" s="134"/>
      <c r="W40" s="93" t="s">
        <v>37</v>
      </c>
      <c r="X40" s="67"/>
    </row>
    <row r="41" spans="1:24" ht="24.95" customHeight="1">
      <c r="A41" s="15"/>
      <c r="B41" s="153"/>
      <c r="C41" s="97" t="s">
        <v>6</v>
      </c>
      <c r="D41" s="91">
        <v>7</v>
      </c>
      <c r="E41" s="93" t="s">
        <v>39</v>
      </c>
      <c r="F41" s="57">
        <f t="shared" si="2"/>
        <v>21</v>
      </c>
      <c r="G41" s="69">
        <f t="shared" si="3"/>
        <v>21</v>
      </c>
      <c r="H41" s="91">
        <v>11</v>
      </c>
      <c r="I41" s="91">
        <v>10</v>
      </c>
      <c r="J41" s="91"/>
      <c r="K41" s="91"/>
      <c r="L41" s="91"/>
      <c r="M41" s="91"/>
      <c r="N41" s="101"/>
      <c r="O41" s="1"/>
      <c r="P41" s="91"/>
      <c r="Q41" s="91"/>
      <c r="R41" s="91"/>
      <c r="S41" s="91"/>
      <c r="T41" s="161"/>
      <c r="U41" s="17"/>
      <c r="V41" s="133">
        <v>6</v>
      </c>
      <c r="W41" s="93" t="s">
        <v>94</v>
      </c>
      <c r="X41" s="67"/>
    </row>
    <row r="42" spans="1:24" ht="24.95" customHeight="1">
      <c r="A42" s="15"/>
      <c r="B42" s="153"/>
      <c r="C42" s="98" t="s">
        <v>9</v>
      </c>
      <c r="D42" s="91">
        <v>8</v>
      </c>
      <c r="E42" s="93" t="s">
        <v>123</v>
      </c>
      <c r="F42" s="57">
        <f t="shared" si="2"/>
        <v>19</v>
      </c>
      <c r="G42" s="69">
        <f t="shared" si="3"/>
        <v>19</v>
      </c>
      <c r="H42" s="91">
        <v>5</v>
      </c>
      <c r="I42" s="91">
        <v>14</v>
      </c>
      <c r="J42" s="91"/>
      <c r="K42" s="91"/>
      <c r="L42" s="91"/>
      <c r="M42" s="91"/>
      <c r="N42" s="91"/>
      <c r="O42" s="91"/>
      <c r="P42" s="1"/>
      <c r="Q42" s="1"/>
      <c r="R42" s="1"/>
      <c r="S42" s="91"/>
      <c r="T42" s="161"/>
      <c r="U42" s="17"/>
      <c r="V42" s="134"/>
      <c r="W42" s="93" t="s">
        <v>66</v>
      </c>
      <c r="X42" s="67"/>
    </row>
    <row r="43" spans="1:24" ht="24.95" customHeight="1">
      <c r="A43" s="15"/>
      <c r="B43" s="153"/>
      <c r="C43" s="139" t="s">
        <v>149</v>
      </c>
      <c r="D43" s="133">
        <v>9</v>
      </c>
      <c r="E43" s="93" t="s">
        <v>97</v>
      </c>
      <c r="F43" s="57">
        <f t="shared" si="2"/>
        <v>18</v>
      </c>
      <c r="G43" s="69">
        <f t="shared" si="3"/>
        <v>18</v>
      </c>
      <c r="H43" s="64">
        <v>18</v>
      </c>
      <c r="I43" s="90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161"/>
      <c r="U43" s="17"/>
      <c r="V43" s="91">
        <v>7</v>
      </c>
      <c r="W43" s="93" t="s">
        <v>39</v>
      </c>
      <c r="X43" s="67"/>
    </row>
    <row r="44" spans="1:24" ht="24.95" customHeight="1">
      <c r="A44" s="15"/>
      <c r="B44" s="153"/>
      <c r="C44" s="140"/>
      <c r="D44" s="134"/>
      <c r="E44" s="93" t="s">
        <v>40</v>
      </c>
      <c r="F44" s="57">
        <f t="shared" si="2"/>
        <v>18</v>
      </c>
      <c r="G44" s="69">
        <f t="shared" si="3"/>
        <v>18</v>
      </c>
      <c r="H44" s="64">
        <v>18</v>
      </c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161"/>
      <c r="U44" s="17"/>
      <c r="V44" s="91">
        <v>8</v>
      </c>
      <c r="W44" s="93" t="s">
        <v>89</v>
      </c>
      <c r="X44" s="67"/>
    </row>
    <row r="45" spans="1:24" ht="24.95" customHeight="1">
      <c r="A45" s="15"/>
      <c r="B45" s="153"/>
      <c r="C45" s="95" t="s">
        <v>33</v>
      </c>
      <c r="D45" s="91">
        <v>10</v>
      </c>
      <c r="E45" s="93" t="s">
        <v>89</v>
      </c>
      <c r="F45" s="57">
        <f t="shared" si="2"/>
        <v>18</v>
      </c>
      <c r="G45" s="69">
        <f t="shared" si="3"/>
        <v>18</v>
      </c>
      <c r="H45" s="91">
        <v>9</v>
      </c>
      <c r="I45" s="91">
        <v>9</v>
      </c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161"/>
      <c r="U45" s="17"/>
      <c r="V45" s="133">
        <v>9</v>
      </c>
      <c r="W45" s="93" t="s">
        <v>132</v>
      </c>
      <c r="X45" s="67"/>
    </row>
    <row r="46" spans="1:24" ht="24.95" customHeight="1">
      <c r="A46" s="15"/>
      <c r="B46" s="153"/>
      <c r="C46" s="95" t="s">
        <v>33</v>
      </c>
      <c r="D46" s="91">
        <v>11</v>
      </c>
      <c r="E46" s="93" t="s">
        <v>109</v>
      </c>
      <c r="F46" s="57">
        <f t="shared" si="2"/>
        <v>15</v>
      </c>
      <c r="G46" s="69">
        <f t="shared" si="3"/>
        <v>15</v>
      </c>
      <c r="H46" s="91">
        <v>7</v>
      </c>
      <c r="I46" s="91">
        <v>8</v>
      </c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161"/>
      <c r="U46" s="17"/>
      <c r="V46" s="134"/>
      <c r="W46" s="93" t="s">
        <v>109</v>
      </c>
      <c r="X46" s="67"/>
    </row>
    <row r="47" spans="1:24" ht="24.95" customHeight="1">
      <c r="A47" s="15"/>
      <c r="B47" s="153"/>
      <c r="C47" s="95" t="s">
        <v>8</v>
      </c>
      <c r="D47" s="91">
        <v>12</v>
      </c>
      <c r="E47" s="93" t="s">
        <v>86</v>
      </c>
      <c r="F47" s="57">
        <f t="shared" si="2"/>
        <v>11</v>
      </c>
      <c r="G47" s="69">
        <f t="shared" si="3"/>
        <v>11</v>
      </c>
      <c r="H47" s="91">
        <v>4</v>
      </c>
      <c r="I47" s="91">
        <v>7</v>
      </c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73"/>
      <c r="U47" s="17"/>
      <c r="V47" s="133">
        <v>10</v>
      </c>
      <c r="W47" s="93" t="s">
        <v>123</v>
      </c>
      <c r="X47" s="67"/>
    </row>
    <row r="48" spans="1:24" ht="24.95" customHeight="1">
      <c r="A48" s="15"/>
      <c r="B48" s="153"/>
      <c r="C48" s="95" t="s">
        <v>34</v>
      </c>
      <c r="D48" s="91">
        <v>13</v>
      </c>
      <c r="E48" s="93" t="s">
        <v>146</v>
      </c>
      <c r="F48" s="57">
        <f t="shared" si="2"/>
        <v>11</v>
      </c>
      <c r="G48" s="69">
        <f t="shared" si="3"/>
        <v>11</v>
      </c>
      <c r="H48" s="91">
        <v>5</v>
      </c>
      <c r="I48" s="91">
        <v>6</v>
      </c>
      <c r="J48" s="91"/>
      <c r="K48" s="91"/>
      <c r="L48" s="91"/>
      <c r="M48" s="91"/>
      <c r="N48" s="101"/>
      <c r="O48" s="1"/>
      <c r="P48" s="1"/>
      <c r="Q48" s="1"/>
      <c r="R48" s="1"/>
      <c r="S48" s="91"/>
      <c r="T48" s="73"/>
      <c r="U48" s="17"/>
      <c r="V48" s="134"/>
      <c r="W48" s="93" t="s">
        <v>146</v>
      </c>
      <c r="X48" s="67"/>
    </row>
    <row r="49" spans="1:24" ht="24.95" customHeight="1">
      <c r="A49" s="15"/>
      <c r="B49" s="153"/>
      <c r="C49" s="95" t="s">
        <v>34</v>
      </c>
      <c r="D49" s="91">
        <v>14</v>
      </c>
      <c r="E49" s="93" t="s">
        <v>117</v>
      </c>
      <c r="F49" s="57">
        <f t="shared" si="2"/>
        <v>9</v>
      </c>
      <c r="G49" s="69">
        <f t="shared" si="3"/>
        <v>9</v>
      </c>
      <c r="H49" s="91">
        <v>4</v>
      </c>
      <c r="I49" s="91">
        <v>5</v>
      </c>
      <c r="J49" s="91"/>
      <c r="K49" s="91"/>
      <c r="L49" s="91"/>
      <c r="M49" s="91"/>
      <c r="N49" s="91"/>
      <c r="O49" s="100"/>
      <c r="P49" s="91"/>
      <c r="Q49" s="91"/>
      <c r="R49" s="91"/>
      <c r="S49" s="91"/>
      <c r="T49" s="87"/>
      <c r="U49" s="17"/>
      <c r="V49" s="133">
        <v>11</v>
      </c>
      <c r="W49" s="93" t="s">
        <v>86</v>
      </c>
      <c r="X49" s="67"/>
    </row>
    <row r="50" spans="1:24" ht="24.95" customHeight="1">
      <c r="A50" s="15"/>
      <c r="B50" s="153"/>
      <c r="C50" s="132" t="s">
        <v>10</v>
      </c>
      <c r="D50" s="91">
        <v>15</v>
      </c>
      <c r="E50" s="93" t="s">
        <v>145</v>
      </c>
      <c r="F50" s="57">
        <f t="shared" si="2"/>
        <v>8</v>
      </c>
      <c r="G50" s="69">
        <f t="shared" si="3"/>
        <v>8</v>
      </c>
      <c r="H50" s="90"/>
      <c r="I50" s="91">
        <v>8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87"/>
      <c r="U50" s="17"/>
      <c r="V50" s="134"/>
      <c r="W50" s="93" t="s">
        <v>117</v>
      </c>
      <c r="X50" s="67"/>
    </row>
    <row r="51" spans="1:24" ht="24.95" customHeight="1">
      <c r="A51" s="15"/>
      <c r="B51" s="153"/>
      <c r="C51" s="95" t="s">
        <v>149</v>
      </c>
      <c r="D51" s="91">
        <v>16</v>
      </c>
      <c r="E51" s="93" t="s">
        <v>132</v>
      </c>
      <c r="F51" s="57">
        <f t="shared" si="2"/>
        <v>7</v>
      </c>
      <c r="G51" s="69">
        <f t="shared" si="3"/>
        <v>7</v>
      </c>
      <c r="H51" s="91">
        <v>7</v>
      </c>
      <c r="I51" s="90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72"/>
      <c r="U51" s="17"/>
      <c r="V51" s="91"/>
      <c r="W51" s="93"/>
      <c r="X51" s="67"/>
    </row>
    <row r="52" spans="1:24" ht="24.95" customHeight="1">
      <c r="A52" s="15"/>
      <c r="B52" s="153"/>
      <c r="C52" s="13"/>
      <c r="D52" s="13"/>
      <c r="E52" s="13"/>
      <c r="F52" s="97" t="s">
        <v>6</v>
      </c>
      <c r="G52" s="98" t="s">
        <v>31</v>
      </c>
      <c r="H52" s="98" t="s">
        <v>9</v>
      </c>
      <c r="I52" s="98" t="s">
        <v>32</v>
      </c>
      <c r="J52" s="98" t="s">
        <v>43</v>
      </c>
      <c r="K52" s="98" t="s">
        <v>68</v>
      </c>
      <c r="L52" s="95" t="s">
        <v>72</v>
      </c>
      <c r="M52" s="95" t="s">
        <v>42</v>
      </c>
      <c r="N52" s="95" t="s">
        <v>34</v>
      </c>
      <c r="O52" s="95" t="s">
        <v>33</v>
      </c>
      <c r="P52" s="95" t="s">
        <v>8</v>
      </c>
      <c r="Q52" s="99" t="s">
        <v>10</v>
      </c>
      <c r="R52" s="96"/>
      <c r="S52" s="13"/>
      <c r="T52" s="15"/>
      <c r="U52" s="15"/>
      <c r="V52" s="15"/>
      <c r="W52" s="15"/>
      <c r="X52" s="67"/>
    </row>
    <row r="53" spans="1:24" ht="24.9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67"/>
    </row>
    <row r="54" spans="1:24" ht="23.25">
      <c r="A54" s="15"/>
      <c r="B54" s="15"/>
      <c r="C54" s="15"/>
      <c r="D54" s="15"/>
      <c r="E54" s="70" t="s">
        <v>15</v>
      </c>
      <c r="F54" s="71" t="s">
        <v>21</v>
      </c>
      <c r="G54" s="71" t="s">
        <v>22</v>
      </c>
      <c r="H54" s="71" t="s">
        <v>28</v>
      </c>
      <c r="I54" s="71" t="s">
        <v>27</v>
      </c>
      <c r="J54" s="71" t="s">
        <v>26</v>
      </c>
      <c r="K54" s="71" t="s">
        <v>36</v>
      </c>
      <c r="L54" s="71" t="s">
        <v>35</v>
      </c>
      <c r="M54" s="71" t="s">
        <v>44</v>
      </c>
      <c r="N54" s="71" t="s">
        <v>62</v>
      </c>
      <c r="O54" s="71" t="s">
        <v>63</v>
      </c>
      <c r="P54" s="71" t="s">
        <v>70</v>
      </c>
      <c r="Q54" s="71" t="s">
        <v>71</v>
      </c>
      <c r="R54" s="15"/>
      <c r="S54" s="15"/>
      <c r="T54" s="17"/>
      <c r="U54" s="17"/>
      <c r="V54" s="15"/>
      <c r="W54" s="15"/>
      <c r="X54" s="67"/>
    </row>
    <row r="55" spans="1:24" ht="15.75" customHeight="1">
      <c r="A55" s="15"/>
      <c r="B55" s="15"/>
      <c r="C55" s="15"/>
      <c r="D55" s="152" t="s">
        <v>52</v>
      </c>
      <c r="E55" s="1" t="s">
        <v>102</v>
      </c>
      <c r="F55" s="106">
        <v>8</v>
      </c>
      <c r="G55" s="106">
        <v>3</v>
      </c>
      <c r="H55" s="106"/>
      <c r="I55" s="106"/>
      <c r="J55" s="75"/>
      <c r="K55" s="75"/>
      <c r="L55" s="118"/>
      <c r="M55" s="118"/>
      <c r="N55" s="118"/>
      <c r="O55" s="118"/>
      <c r="P55" s="118"/>
      <c r="Q55" s="118"/>
      <c r="R55" s="15"/>
      <c r="S55" s="15"/>
      <c r="T55" s="15"/>
      <c r="U55" s="15"/>
      <c r="V55" s="15"/>
      <c r="W55" s="15"/>
      <c r="X55" s="67"/>
    </row>
    <row r="56" spans="1:24" ht="15.75" customHeight="1">
      <c r="A56" s="15"/>
      <c r="B56" s="15"/>
      <c r="C56" s="15"/>
      <c r="D56" s="152"/>
      <c r="E56" s="1" t="s">
        <v>121</v>
      </c>
      <c r="F56" s="75">
        <v>20</v>
      </c>
      <c r="G56" s="75">
        <v>2</v>
      </c>
      <c r="H56" s="75"/>
      <c r="I56" s="75"/>
      <c r="J56" s="75"/>
      <c r="K56" s="75"/>
      <c r="L56" s="75"/>
      <c r="M56" s="75"/>
      <c r="N56" s="75"/>
      <c r="O56" s="75"/>
      <c r="P56" s="118"/>
      <c r="Q56" s="119"/>
      <c r="R56" s="15"/>
      <c r="S56" s="15"/>
      <c r="T56" s="15"/>
      <c r="U56" s="15"/>
      <c r="V56" s="15"/>
      <c r="W56" s="15"/>
      <c r="X56" s="67"/>
    </row>
    <row r="57" spans="1:24" ht="15.75" customHeight="1">
      <c r="A57" s="15"/>
      <c r="B57" s="15"/>
      <c r="C57" s="15"/>
      <c r="D57" s="152"/>
      <c r="E57" s="1" t="s">
        <v>115</v>
      </c>
      <c r="F57" s="104">
        <v>6</v>
      </c>
      <c r="G57" s="90"/>
      <c r="H57" s="118"/>
      <c r="I57" s="118"/>
      <c r="J57" s="118"/>
      <c r="K57" s="118"/>
      <c r="L57" s="118"/>
      <c r="M57" s="118"/>
      <c r="N57" s="75"/>
      <c r="O57" s="75"/>
      <c r="P57" s="75"/>
      <c r="Q57" s="75"/>
      <c r="R57" s="15"/>
      <c r="S57" s="15"/>
      <c r="T57" s="15"/>
      <c r="U57" s="15"/>
      <c r="V57" s="15"/>
      <c r="W57" s="15"/>
      <c r="X57" s="67"/>
    </row>
    <row r="58" spans="1:24" ht="15.75" customHeight="1">
      <c r="A58" s="15"/>
      <c r="B58" s="15"/>
      <c r="C58" s="15"/>
      <c r="D58" s="152"/>
      <c r="E58" s="1" t="s">
        <v>106</v>
      </c>
      <c r="F58" s="75">
        <v>10</v>
      </c>
      <c r="G58" s="75">
        <v>11</v>
      </c>
      <c r="H58" s="106"/>
      <c r="I58" s="106"/>
      <c r="J58" s="75"/>
      <c r="K58" s="75"/>
      <c r="L58" s="75"/>
      <c r="M58" s="75"/>
      <c r="N58" s="75"/>
      <c r="O58" s="75"/>
      <c r="P58" s="75"/>
      <c r="Q58" s="119"/>
      <c r="R58" s="15"/>
      <c r="S58" s="15"/>
      <c r="T58" s="15"/>
      <c r="U58" s="15"/>
      <c r="V58" s="15"/>
      <c r="W58" s="15"/>
      <c r="X58" s="67"/>
    </row>
    <row r="59" spans="1:24" ht="15.75">
      <c r="A59" s="15"/>
      <c r="B59" s="15"/>
      <c r="C59" s="15"/>
      <c r="D59" s="152"/>
      <c r="E59" s="1" t="s">
        <v>135</v>
      </c>
      <c r="F59" s="104">
        <v>13</v>
      </c>
      <c r="G59" s="104">
        <v>20</v>
      </c>
      <c r="H59" s="118"/>
      <c r="I59" s="118"/>
      <c r="J59" s="75"/>
      <c r="K59" s="75"/>
      <c r="L59" s="75"/>
      <c r="M59" s="75"/>
      <c r="N59" s="75"/>
      <c r="O59" s="75"/>
      <c r="P59" s="106"/>
      <c r="Q59" s="106"/>
      <c r="R59" s="15"/>
      <c r="S59" s="15"/>
      <c r="T59" s="15"/>
      <c r="U59" s="15"/>
      <c r="V59" s="15"/>
      <c r="W59" s="15"/>
      <c r="X59" s="67"/>
    </row>
    <row r="60" spans="1:24" ht="15.75">
      <c r="A60" s="15"/>
      <c r="B60" s="15"/>
      <c r="C60" s="15"/>
      <c r="D60" s="152"/>
      <c r="E60" s="78" t="s">
        <v>114</v>
      </c>
      <c r="F60" s="75">
        <v>2</v>
      </c>
      <c r="G60" s="75">
        <v>7</v>
      </c>
      <c r="H60" s="118"/>
      <c r="I60" s="118"/>
      <c r="J60" s="75"/>
      <c r="K60" s="75"/>
      <c r="L60" s="75"/>
      <c r="M60" s="75"/>
      <c r="N60" s="75"/>
      <c r="O60" s="75"/>
      <c r="P60" s="118"/>
      <c r="Q60" s="119"/>
      <c r="R60" s="15"/>
      <c r="S60" s="15"/>
      <c r="T60" s="15"/>
      <c r="U60" s="15"/>
      <c r="V60" s="15"/>
      <c r="W60" s="15"/>
      <c r="X60" s="67"/>
    </row>
    <row r="61" spans="1:24" ht="15.75">
      <c r="A61" s="15"/>
      <c r="B61" s="15"/>
      <c r="C61" s="15"/>
      <c r="D61" s="152"/>
      <c r="E61" s="1" t="s">
        <v>116</v>
      </c>
      <c r="F61" s="106">
        <v>16</v>
      </c>
      <c r="G61" s="106">
        <v>17</v>
      </c>
      <c r="H61" s="106"/>
      <c r="I61" s="106"/>
      <c r="J61" s="106"/>
      <c r="K61" s="106"/>
      <c r="L61" s="106"/>
      <c r="M61" s="106"/>
      <c r="N61" s="106"/>
      <c r="O61" s="106"/>
      <c r="P61" s="75"/>
      <c r="Q61" s="75"/>
      <c r="R61" s="15"/>
      <c r="S61" s="15"/>
      <c r="T61" s="15"/>
      <c r="U61" s="15"/>
      <c r="V61" s="15"/>
      <c r="W61" s="15"/>
      <c r="X61" s="67"/>
    </row>
    <row r="62" spans="1:24" ht="15.75">
      <c r="A62" s="15"/>
      <c r="B62" s="15"/>
      <c r="C62" s="15"/>
      <c r="D62" s="152"/>
      <c r="E62" s="1" t="s">
        <v>141</v>
      </c>
      <c r="F62" s="90"/>
      <c r="G62" s="106">
        <v>5</v>
      </c>
      <c r="H62" s="106"/>
      <c r="I62" s="106"/>
      <c r="J62" s="106"/>
      <c r="K62" s="106"/>
      <c r="L62" s="106"/>
      <c r="M62" s="106"/>
      <c r="N62" s="106"/>
      <c r="O62" s="106"/>
      <c r="P62" s="75"/>
      <c r="Q62" s="75"/>
      <c r="R62" s="15"/>
      <c r="S62" s="15"/>
      <c r="T62" s="15"/>
      <c r="U62" s="15"/>
      <c r="V62" s="15"/>
      <c r="W62" s="15"/>
      <c r="X62" s="67"/>
    </row>
    <row r="63" spans="1:24" ht="15.75">
      <c r="A63" s="15"/>
      <c r="B63" s="15"/>
      <c r="C63" s="15"/>
      <c r="D63" s="152"/>
      <c r="E63" s="1" t="s">
        <v>73</v>
      </c>
      <c r="F63" s="75">
        <v>11</v>
      </c>
      <c r="G63" s="75">
        <v>9</v>
      </c>
      <c r="H63" s="104"/>
      <c r="I63" s="104"/>
      <c r="J63" s="75"/>
      <c r="K63" s="75"/>
      <c r="L63" s="75"/>
      <c r="M63" s="75"/>
      <c r="N63" s="75"/>
      <c r="O63" s="75"/>
      <c r="P63" s="106"/>
      <c r="Q63" s="106"/>
      <c r="R63" s="15"/>
      <c r="S63" s="15"/>
      <c r="T63" s="15"/>
      <c r="U63" s="15"/>
      <c r="V63" s="15"/>
      <c r="W63" s="15"/>
      <c r="X63" s="67"/>
    </row>
    <row r="64" spans="1:24" ht="15.75">
      <c r="A64" s="15"/>
      <c r="B64" s="15"/>
      <c r="C64" s="15"/>
      <c r="D64" s="152"/>
      <c r="E64" s="1" t="s">
        <v>105</v>
      </c>
      <c r="F64" s="118">
        <v>17</v>
      </c>
      <c r="G64" s="118">
        <v>16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15"/>
      <c r="S64" s="15"/>
      <c r="T64" s="15"/>
      <c r="U64" s="15"/>
      <c r="V64" s="15"/>
      <c r="W64" s="15"/>
      <c r="X64" s="67"/>
    </row>
    <row r="65" spans="1:24" ht="15.75">
      <c r="A65" s="15"/>
      <c r="B65" s="15"/>
      <c r="C65" s="15"/>
      <c r="D65" s="152"/>
      <c r="E65" s="1" t="s">
        <v>59</v>
      </c>
      <c r="F65" s="118">
        <v>15</v>
      </c>
      <c r="G65" s="118">
        <v>13</v>
      </c>
      <c r="H65" s="75"/>
      <c r="I65" s="75"/>
      <c r="J65" s="75"/>
      <c r="K65" s="75"/>
      <c r="L65" s="75"/>
      <c r="M65" s="75"/>
      <c r="N65" s="75"/>
      <c r="O65" s="75"/>
      <c r="P65" s="104"/>
      <c r="Q65" s="105"/>
      <c r="R65" s="15"/>
      <c r="S65" s="15"/>
      <c r="T65" s="15"/>
      <c r="U65" s="15"/>
      <c r="V65" s="15"/>
      <c r="W65" s="15"/>
      <c r="X65" s="67"/>
    </row>
    <row r="66" spans="1:24" ht="15.75">
      <c r="A66" s="15"/>
      <c r="B66" s="15"/>
      <c r="C66" s="15"/>
      <c r="D66" s="152"/>
      <c r="E66" s="1" t="s">
        <v>112</v>
      </c>
      <c r="F66" s="75">
        <v>5</v>
      </c>
      <c r="G66" s="75">
        <v>8</v>
      </c>
      <c r="H66" s="75"/>
      <c r="I66" s="75"/>
      <c r="J66" s="75"/>
      <c r="K66" s="75"/>
      <c r="L66" s="106"/>
      <c r="M66" s="106"/>
      <c r="N66" s="106"/>
      <c r="O66" s="106"/>
      <c r="P66" s="106"/>
      <c r="Q66" s="106"/>
      <c r="R66" s="15"/>
      <c r="S66" s="15"/>
      <c r="T66" s="15"/>
      <c r="U66" s="15"/>
      <c r="V66" s="15"/>
      <c r="W66" s="15"/>
      <c r="X66" s="67"/>
    </row>
    <row r="67" spans="1:24" ht="15.75">
      <c r="A67" s="15"/>
      <c r="B67" s="15"/>
      <c r="C67" s="15"/>
      <c r="D67" s="152"/>
      <c r="E67" s="1" t="s">
        <v>119</v>
      </c>
      <c r="F67" s="104">
        <v>7</v>
      </c>
      <c r="G67" s="90"/>
      <c r="H67" s="104"/>
      <c r="I67" s="104"/>
      <c r="J67" s="104"/>
      <c r="K67" s="104"/>
      <c r="L67" s="104"/>
      <c r="M67" s="104"/>
      <c r="N67" s="104"/>
      <c r="O67" s="104"/>
      <c r="P67" s="75"/>
      <c r="Q67" s="75"/>
      <c r="R67" s="15"/>
      <c r="S67" s="15"/>
      <c r="T67" s="15"/>
      <c r="U67" s="15"/>
      <c r="V67" s="15"/>
      <c r="W67" s="15"/>
      <c r="X67" s="67"/>
    </row>
    <row r="68" spans="1:24" ht="15.75">
      <c r="A68" s="15"/>
      <c r="B68" s="15"/>
      <c r="C68" s="15"/>
      <c r="D68" s="152"/>
      <c r="E68" s="1" t="s">
        <v>140</v>
      </c>
      <c r="F68" s="90"/>
      <c r="G68" s="106">
        <v>15</v>
      </c>
      <c r="H68" s="106"/>
      <c r="I68" s="106"/>
      <c r="J68" s="106"/>
      <c r="K68" s="106"/>
      <c r="L68" s="106"/>
      <c r="M68" s="106"/>
      <c r="N68" s="106"/>
      <c r="O68" s="106"/>
      <c r="P68" s="75"/>
      <c r="Q68" s="75"/>
      <c r="R68" s="15"/>
      <c r="S68" s="15"/>
      <c r="T68" s="15"/>
      <c r="U68" s="15"/>
      <c r="V68" s="15"/>
      <c r="W68" s="15"/>
      <c r="X68" s="67"/>
    </row>
    <row r="69" spans="1:24" ht="15.75">
      <c r="A69" s="15"/>
      <c r="B69" s="15"/>
      <c r="C69" s="15"/>
      <c r="D69" s="152"/>
      <c r="E69" s="1" t="s">
        <v>57</v>
      </c>
      <c r="F69" s="75">
        <v>19</v>
      </c>
      <c r="G69" s="75">
        <v>12</v>
      </c>
      <c r="H69" s="75"/>
      <c r="I69" s="75"/>
      <c r="J69" s="75"/>
      <c r="K69" s="75"/>
      <c r="L69" s="75"/>
      <c r="M69" s="75"/>
      <c r="N69" s="75"/>
      <c r="O69" s="75"/>
      <c r="P69" s="75"/>
      <c r="Q69" s="106"/>
      <c r="R69" s="15"/>
      <c r="S69" s="15"/>
      <c r="T69" s="15"/>
      <c r="U69" s="15"/>
      <c r="V69" s="15"/>
      <c r="W69" s="15"/>
      <c r="X69" s="67"/>
    </row>
    <row r="70" spans="1:24" ht="15.75">
      <c r="A70" s="15"/>
      <c r="B70" s="15"/>
      <c r="C70" s="15"/>
      <c r="D70" s="152"/>
      <c r="E70" s="1" t="s">
        <v>100</v>
      </c>
      <c r="F70" s="106">
        <v>9</v>
      </c>
      <c r="G70" s="106">
        <v>6</v>
      </c>
      <c r="H70" s="106"/>
      <c r="I70" s="106"/>
      <c r="J70" s="106"/>
      <c r="K70" s="106"/>
      <c r="L70" s="106"/>
      <c r="M70" s="106"/>
      <c r="N70" s="75"/>
      <c r="O70" s="75"/>
      <c r="P70" s="75"/>
      <c r="Q70" s="75"/>
      <c r="R70" s="15"/>
      <c r="S70" s="15"/>
      <c r="T70" s="15"/>
      <c r="U70" s="15"/>
      <c r="V70" s="15"/>
      <c r="W70" s="15"/>
      <c r="X70" s="67"/>
    </row>
    <row r="71" spans="1:24" ht="15.75">
      <c r="A71" s="15"/>
      <c r="B71" s="15"/>
      <c r="C71" s="15"/>
      <c r="D71" s="152"/>
      <c r="E71" s="1" t="s">
        <v>139</v>
      </c>
      <c r="F71" s="90"/>
      <c r="G71" s="106">
        <v>14</v>
      </c>
      <c r="H71" s="106"/>
      <c r="I71" s="106"/>
      <c r="J71" s="106"/>
      <c r="K71" s="106"/>
      <c r="L71" s="106"/>
      <c r="M71" s="106"/>
      <c r="N71" s="75"/>
      <c r="O71" s="75"/>
      <c r="P71" s="75"/>
      <c r="Q71" s="75"/>
      <c r="R71" s="15"/>
      <c r="S71" s="15"/>
      <c r="T71" s="15"/>
      <c r="U71" s="15"/>
      <c r="V71" s="15"/>
      <c r="W71" s="15"/>
      <c r="X71" s="67"/>
    </row>
    <row r="72" spans="1:24" ht="15.75">
      <c r="A72" s="15"/>
      <c r="B72" s="15"/>
      <c r="C72" s="15"/>
      <c r="D72" s="152"/>
      <c r="E72" s="1" t="s">
        <v>58</v>
      </c>
      <c r="F72" s="106">
        <v>3</v>
      </c>
      <c r="G72" s="90"/>
      <c r="H72" s="106"/>
      <c r="I72" s="106"/>
      <c r="J72" s="106"/>
      <c r="K72" s="106"/>
      <c r="L72" s="106"/>
      <c r="M72" s="106"/>
      <c r="N72" s="106"/>
      <c r="O72" s="106"/>
      <c r="P72" s="75"/>
      <c r="Q72" s="106"/>
      <c r="R72" s="15"/>
      <c r="S72" s="15"/>
      <c r="T72" s="15"/>
      <c r="U72" s="15"/>
      <c r="V72" s="15"/>
      <c r="W72" s="15"/>
      <c r="X72" s="67"/>
    </row>
    <row r="73" spans="1:24" ht="15.75">
      <c r="A73" s="15"/>
      <c r="B73" s="15"/>
      <c r="C73" s="15"/>
      <c r="D73" s="152"/>
      <c r="E73" s="1" t="s">
        <v>83</v>
      </c>
      <c r="F73" s="106">
        <v>14</v>
      </c>
      <c r="G73" s="106">
        <v>1</v>
      </c>
      <c r="H73" s="75"/>
      <c r="I73" s="75"/>
      <c r="J73" s="75"/>
      <c r="K73" s="75"/>
      <c r="L73" s="106"/>
      <c r="M73" s="106"/>
      <c r="N73" s="106"/>
      <c r="O73" s="106"/>
      <c r="P73" s="106"/>
      <c r="Q73" s="106"/>
      <c r="R73" s="15"/>
      <c r="S73" s="15"/>
      <c r="T73" s="15"/>
      <c r="U73" s="15"/>
      <c r="V73" s="15"/>
      <c r="W73" s="15"/>
      <c r="X73" s="67"/>
    </row>
    <row r="74" spans="1:24" ht="15.75">
      <c r="A74" s="15"/>
      <c r="B74" s="15"/>
      <c r="C74" s="15"/>
      <c r="D74" s="152"/>
      <c r="E74" s="1" t="s">
        <v>124</v>
      </c>
      <c r="F74" s="118">
        <v>4</v>
      </c>
      <c r="G74" s="90"/>
      <c r="H74" s="75"/>
      <c r="I74" s="75"/>
      <c r="J74" s="75"/>
      <c r="K74" s="75"/>
      <c r="L74" s="118"/>
      <c r="M74" s="118"/>
      <c r="N74" s="118"/>
      <c r="O74" s="118"/>
      <c r="P74" s="118"/>
      <c r="Q74" s="119"/>
      <c r="R74" s="15"/>
      <c r="S74" s="15"/>
      <c r="T74" s="15"/>
      <c r="U74" s="15"/>
      <c r="V74" s="15"/>
      <c r="W74" s="15"/>
      <c r="X74" s="67"/>
    </row>
    <row r="75" spans="1:24" ht="24.9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67"/>
    </row>
    <row r="76" spans="1:24" ht="18" customHeight="1">
      <c r="A76" s="33"/>
      <c r="B76" s="32"/>
      <c r="C76" s="33"/>
      <c r="D76" s="32"/>
      <c r="E76" s="33"/>
      <c r="F76" s="32"/>
      <c r="G76" s="33"/>
      <c r="H76" s="32"/>
      <c r="I76" s="33"/>
      <c r="J76" s="32"/>
      <c r="K76" s="33"/>
      <c r="L76" s="32"/>
      <c r="M76" s="33"/>
      <c r="N76" s="32"/>
      <c r="O76" s="37"/>
      <c r="P76" s="32"/>
      <c r="Q76" s="33"/>
      <c r="R76" s="32"/>
      <c r="S76" s="33"/>
      <c r="T76" s="32"/>
      <c r="U76" s="33"/>
      <c r="V76" s="50"/>
      <c r="W76" s="37"/>
      <c r="X76" s="67"/>
    </row>
    <row r="77" spans="1:24" ht="18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6"/>
      <c r="V77" s="26"/>
      <c r="W77" s="26"/>
      <c r="X77" s="67"/>
    </row>
    <row r="78" spans="1:24" ht="12.75" customHeight="1">
      <c r="A78" s="15"/>
      <c r="B78" s="145" t="s">
        <v>29</v>
      </c>
      <c r="C78" s="145"/>
      <c r="D78" s="145"/>
      <c r="E78" s="145"/>
      <c r="F78" s="154" t="s">
        <v>4</v>
      </c>
      <c r="G78" s="147" t="s">
        <v>45</v>
      </c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5"/>
      <c r="T78" s="15"/>
      <c r="U78" s="26"/>
      <c r="V78" s="26"/>
      <c r="W78" s="26"/>
      <c r="X78" s="67"/>
    </row>
    <row r="79" spans="1:24">
      <c r="A79" s="15"/>
      <c r="B79" s="146"/>
      <c r="C79" s="146"/>
      <c r="D79" s="146"/>
      <c r="E79" s="146"/>
      <c r="F79" s="155"/>
      <c r="G79" s="6">
        <v>1</v>
      </c>
      <c r="H79" s="6">
        <v>2</v>
      </c>
      <c r="I79" s="6">
        <v>3</v>
      </c>
      <c r="J79" s="6">
        <v>4</v>
      </c>
      <c r="K79" s="6">
        <v>5</v>
      </c>
      <c r="L79" s="6">
        <v>6</v>
      </c>
      <c r="M79" s="6">
        <v>7</v>
      </c>
      <c r="N79" s="6">
        <v>8</v>
      </c>
      <c r="O79" s="6">
        <v>9</v>
      </c>
      <c r="P79" s="6">
        <v>10</v>
      </c>
      <c r="Q79" s="6">
        <v>11</v>
      </c>
      <c r="R79" s="6">
        <v>12</v>
      </c>
      <c r="S79" s="15"/>
      <c r="T79" s="15"/>
      <c r="U79" s="26"/>
      <c r="V79" s="26"/>
      <c r="W79" s="26"/>
      <c r="X79" s="67"/>
    </row>
    <row r="80" spans="1:24" ht="39.950000000000003" customHeight="1">
      <c r="A80" s="15"/>
      <c r="B80" s="141" t="s">
        <v>12</v>
      </c>
      <c r="C80" s="142"/>
      <c r="D80" s="143"/>
      <c r="E80" s="25"/>
      <c r="F80" s="59">
        <f t="shared" ref="F80:F85" si="4">SUM(G80:R80)</f>
        <v>74</v>
      </c>
      <c r="G80" s="60">
        <v>38</v>
      </c>
      <c r="H80" s="60">
        <v>36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15"/>
      <c r="T80" s="60"/>
      <c r="U80" s="26"/>
      <c r="V80" s="26"/>
      <c r="W80" s="26"/>
      <c r="X80" s="67"/>
    </row>
    <row r="81" spans="1:24" ht="39.950000000000003" customHeight="1">
      <c r="A81" s="15"/>
      <c r="B81" s="141" t="s">
        <v>156</v>
      </c>
      <c r="C81" s="142"/>
      <c r="D81" s="143"/>
      <c r="E81" s="25"/>
      <c r="F81" s="59">
        <f t="shared" si="4"/>
        <v>44</v>
      </c>
      <c r="G81" s="62">
        <v>19</v>
      </c>
      <c r="H81" s="61">
        <v>25</v>
      </c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15"/>
      <c r="T81" s="62"/>
      <c r="U81" s="26"/>
      <c r="V81" s="26"/>
      <c r="W81" s="26"/>
      <c r="X81" s="67"/>
    </row>
    <row r="82" spans="1:24" ht="39.950000000000003" customHeight="1">
      <c r="A82" s="15"/>
      <c r="B82" s="141" t="s">
        <v>13</v>
      </c>
      <c r="C82" s="142"/>
      <c r="D82" s="143"/>
      <c r="E82" s="25"/>
      <c r="F82" s="59">
        <f t="shared" si="4"/>
        <v>42</v>
      </c>
      <c r="G82" s="61">
        <v>21</v>
      </c>
      <c r="H82" s="62">
        <v>21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15"/>
      <c r="T82" s="61"/>
      <c r="U82" s="26"/>
      <c r="V82" s="26"/>
      <c r="W82" s="26"/>
      <c r="X82" s="67"/>
    </row>
    <row r="83" spans="1:24" ht="39.950000000000003" customHeight="1">
      <c r="A83" s="15"/>
      <c r="B83" s="141" t="s">
        <v>47</v>
      </c>
      <c r="C83" s="142"/>
      <c r="D83" s="143"/>
      <c r="E83" s="25"/>
      <c r="F83" s="59">
        <f t="shared" si="4"/>
        <v>25</v>
      </c>
      <c r="G83" s="44">
        <v>12</v>
      </c>
      <c r="H83" s="44">
        <v>13</v>
      </c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15"/>
      <c r="T83" s="15"/>
      <c r="U83" s="26"/>
      <c r="V83" s="26"/>
      <c r="W83" s="26"/>
      <c r="X83" s="67"/>
    </row>
    <row r="84" spans="1:24" ht="39.950000000000003" customHeight="1">
      <c r="A84" s="15"/>
      <c r="B84" s="141" t="s">
        <v>69</v>
      </c>
      <c r="C84" s="142"/>
      <c r="D84" s="143"/>
      <c r="E84" s="25"/>
      <c r="F84" s="59">
        <f t="shared" si="4"/>
        <v>17</v>
      </c>
      <c r="G84" s="44">
        <v>6</v>
      </c>
      <c r="H84" s="44">
        <v>11</v>
      </c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15"/>
      <c r="T84" s="15"/>
      <c r="U84" s="26"/>
      <c r="V84" s="26"/>
      <c r="W84" s="26"/>
      <c r="X84" s="67"/>
    </row>
    <row r="85" spans="1:24" ht="39.950000000000003" customHeight="1">
      <c r="A85" s="15"/>
      <c r="B85" s="141" t="s">
        <v>91</v>
      </c>
      <c r="C85" s="142"/>
      <c r="D85" s="143"/>
      <c r="E85" s="25"/>
      <c r="F85" s="59">
        <f t="shared" si="4"/>
        <v>2</v>
      </c>
      <c r="G85" s="44">
        <v>2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15"/>
      <c r="T85" s="15"/>
      <c r="U85" s="26"/>
      <c r="V85" s="26"/>
      <c r="W85" s="26"/>
      <c r="X85" s="67"/>
    </row>
    <row r="86" spans="1:24" ht="20.25">
      <c r="A86" s="15"/>
      <c r="B86" s="15"/>
      <c r="C86" s="5"/>
      <c r="D86" s="5"/>
      <c r="E86" s="5"/>
      <c r="F86" s="15"/>
      <c r="G86" s="5"/>
      <c r="H86" s="5"/>
      <c r="I86" s="19"/>
      <c r="J86" s="19"/>
      <c r="K86" s="5"/>
      <c r="L86" s="5"/>
      <c r="M86" s="5"/>
      <c r="N86" s="5"/>
      <c r="O86" s="15"/>
      <c r="P86" s="15"/>
      <c r="Q86" s="15"/>
      <c r="R86" s="15"/>
      <c r="S86" s="15"/>
      <c r="T86" s="15"/>
      <c r="U86" s="26"/>
      <c r="V86" s="26"/>
      <c r="W86" s="26"/>
      <c r="X86" s="67"/>
    </row>
    <row r="87" spans="1:24" ht="12.75" customHeight="1">
      <c r="A87" s="15"/>
      <c r="B87" s="145" t="s">
        <v>54</v>
      </c>
      <c r="C87" s="145"/>
      <c r="D87" s="145"/>
      <c r="E87" s="145"/>
      <c r="F87" s="148" t="s">
        <v>4</v>
      </c>
      <c r="G87" s="147" t="s">
        <v>45</v>
      </c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5"/>
      <c r="T87" s="15"/>
      <c r="U87" s="26"/>
      <c r="V87" s="26"/>
      <c r="W87" s="26"/>
      <c r="X87" s="67"/>
    </row>
    <row r="88" spans="1:24">
      <c r="A88" s="15"/>
      <c r="B88" s="146"/>
      <c r="C88" s="146"/>
      <c r="D88" s="146"/>
      <c r="E88" s="146"/>
      <c r="F88" s="149"/>
      <c r="G88" s="6">
        <v>1</v>
      </c>
      <c r="H88" s="6">
        <v>2</v>
      </c>
      <c r="I88" s="6">
        <v>3</v>
      </c>
      <c r="J88" s="6">
        <v>4</v>
      </c>
      <c r="K88" s="6">
        <v>5</v>
      </c>
      <c r="L88" s="6">
        <v>6</v>
      </c>
      <c r="M88" s="6">
        <v>7</v>
      </c>
      <c r="N88" s="6">
        <v>8</v>
      </c>
      <c r="O88" s="6">
        <v>9</v>
      </c>
      <c r="P88" s="6">
        <v>10</v>
      </c>
      <c r="Q88" s="6">
        <v>11</v>
      </c>
      <c r="R88" s="6">
        <v>12</v>
      </c>
      <c r="S88" s="15"/>
      <c r="T88" s="15"/>
      <c r="U88" s="26"/>
      <c r="V88" s="26"/>
      <c r="W88" s="26"/>
      <c r="X88" s="67"/>
    </row>
    <row r="89" spans="1:24" ht="24.95" customHeight="1">
      <c r="A89" s="15"/>
      <c r="B89" s="15"/>
      <c r="C89" s="5"/>
      <c r="D89" s="5"/>
      <c r="E89" s="47" t="s">
        <v>55</v>
      </c>
      <c r="F89" s="45">
        <f t="shared" ref="F89:F96" si="5">SUM(G89:R89)</f>
        <v>64</v>
      </c>
      <c r="G89" s="44">
        <v>33</v>
      </c>
      <c r="H89" s="44">
        <v>31</v>
      </c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15"/>
      <c r="T89" s="15"/>
      <c r="U89" s="26"/>
      <c r="V89" s="26"/>
      <c r="W89" s="26"/>
      <c r="X89" s="67"/>
    </row>
    <row r="90" spans="1:24" ht="24.95" customHeight="1">
      <c r="A90" s="15"/>
      <c r="B90" s="15"/>
      <c r="C90" s="5"/>
      <c r="D90" s="5"/>
      <c r="E90" s="47" t="s">
        <v>41</v>
      </c>
      <c r="F90" s="45">
        <f t="shared" si="5"/>
        <v>56</v>
      </c>
      <c r="G90" s="44">
        <v>26</v>
      </c>
      <c r="H90" s="44">
        <v>30</v>
      </c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15"/>
      <c r="T90" s="15"/>
      <c r="U90" s="26"/>
      <c r="V90" s="26"/>
      <c r="W90" s="26"/>
      <c r="X90" s="67"/>
    </row>
    <row r="91" spans="1:24" ht="24.95" customHeight="1">
      <c r="A91" s="15"/>
      <c r="B91" s="15"/>
      <c r="C91" s="5"/>
      <c r="D91" s="5"/>
      <c r="E91" s="47" t="s">
        <v>56</v>
      </c>
      <c r="F91" s="45">
        <f t="shared" si="5"/>
        <v>40</v>
      </c>
      <c r="G91" s="44">
        <v>20</v>
      </c>
      <c r="H91" s="44">
        <v>20</v>
      </c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15"/>
      <c r="T91" s="15"/>
      <c r="U91" s="26"/>
      <c r="V91" s="26"/>
      <c r="W91" s="26"/>
      <c r="X91" s="67"/>
    </row>
    <row r="92" spans="1:24" ht="24.95" customHeight="1">
      <c r="A92" s="15"/>
      <c r="B92" s="15"/>
      <c r="C92" s="5"/>
      <c r="D92" s="5"/>
      <c r="E92" s="47" t="s">
        <v>98</v>
      </c>
      <c r="F92" s="45">
        <f t="shared" si="5"/>
        <v>40</v>
      </c>
      <c r="G92" s="44">
        <v>20</v>
      </c>
      <c r="H92" s="44">
        <v>20</v>
      </c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15"/>
      <c r="T92" s="15"/>
      <c r="U92" s="26"/>
      <c r="V92" s="26"/>
      <c r="W92" s="26"/>
      <c r="X92" s="67"/>
    </row>
    <row r="93" spans="1:24" ht="24.95" customHeight="1">
      <c r="A93" s="15"/>
      <c r="B93" s="15"/>
      <c r="C93" s="5"/>
      <c r="D93" s="5"/>
      <c r="E93" s="47" t="s">
        <v>87</v>
      </c>
      <c r="F93" s="45">
        <f t="shared" si="5"/>
        <v>38</v>
      </c>
      <c r="G93" s="44">
        <v>18</v>
      </c>
      <c r="H93" s="44">
        <v>20</v>
      </c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15"/>
      <c r="T93" s="15"/>
      <c r="U93" s="26"/>
      <c r="V93" s="26"/>
      <c r="W93" s="26"/>
      <c r="X93" s="67"/>
    </row>
    <row r="94" spans="1:24" ht="24.95" customHeight="1">
      <c r="A94" s="15"/>
      <c r="B94" s="15"/>
      <c r="C94" s="5"/>
      <c r="D94" s="5"/>
      <c r="E94" s="48" t="s">
        <v>57</v>
      </c>
      <c r="F94" s="45">
        <f t="shared" si="5"/>
        <v>17</v>
      </c>
      <c r="G94" s="44">
        <v>6</v>
      </c>
      <c r="H94" s="44">
        <v>11</v>
      </c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15"/>
      <c r="T94" s="15"/>
      <c r="U94" s="26"/>
      <c r="V94" s="26"/>
      <c r="W94" s="26"/>
      <c r="X94" s="67"/>
    </row>
    <row r="95" spans="1:24" ht="24.95" customHeight="1">
      <c r="A95" s="15"/>
      <c r="B95" s="15"/>
      <c r="C95" s="5"/>
      <c r="D95" s="5"/>
      <c r="E95" s="47" t="s">
        <v>143</v>
      </c>
      <c r="F95" s="45">
        <f t="shared" si="5"/>
        <v>4</v>
      </c>
      <c r="G95" s="44"/>
      <c r="H95" s="44">
        <v>4</v>
      </c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15"/>
      <c r="T95" s="15"/>
      <c r="U95" s="26"/>
      <c r="V95" s="26"/>
      <c r="W95" s="26"/>
      <c r="X95" s="67"/>
    </row>
    <row r="96" spans="1:24" ht="24.95" customHeight="1">
      <c r="A96" s="15"/>
      <c r="B96" s="15"/>
      <c r="C96" s="5"/>
      <c r="D96" s="5"/>
      <c r="E96" s="47" t="s">
        <v>127</v>
      </c>
      <c r="F96" s="45">
        <f t="shared" si="5"/>
        <v>2</v>
      </c>
      <c r="G96" s="44">
        <v>2</v>
      </c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15"/>
      <c r="T96" s="15"/>
      <c r="U96" s="26"/>
      <c r="V96" s="26"/>
      <c r="W96" s="26"/>
      <c r="X96" s="67"/>
    </row>
    <row r="97" spans="1:24" ht="20.25">
      <c r="A97" s="15"/>
      <c r="B97" s="15"/>
      <c r="C97" s="5"/>
      <c r="D97" s="5"/>
      <c r="E97" s="5"/>
      <c r="F97" s="15"/>
      <c r="G97" s="5"/>
      <c r="H97" s="5"/>
      <c r="I97" s="19"/>
      <c r="J97" s="19"/>
      <c r="K97" s="5"/>
      <c r="L97" s="5"/>
      <c r="M97" s="5"/>
      <c r="N97" s="5"/>
      <c r="O97" s="5"/>
      <c r="P97" s="15"/>
      <c r="Q97" s="15"/>
      <c r="R97" s="15"/>
      <c r="S97" s="15"/>
      <c r="T97" s="15"/>
      <c r="U97" s="26"/>
      <c r="V97" s="26"/>
      <c r="W97" s="26"/>
      <c r="X97" s="67"/>
    </row>
  </sheetData>
  <sortState ref="E92:R99">
    <sortCondition descending="1" ref="F92:F99"/>
  </sortState>
  <mergeCells count="60">
    <mergeCell ref="B82:D82"/>
    <mergeCell ref="B84:D84"/>
    <mergeCell ref="V6:W6"/>
    <mergeCell ref="V31:W31"/>
    <mergeCell ref="S2:T2"/>
    <mergeCell ref="H6:I6"/>
    <mergeCell ref="C5:D6"/>
    <mergeCell ref="E5:E6"/>
    <mergeCell ref="F5:F6"/>
    <mergeCell ref="G5:G6"/>
    <mergeCell ref="E2:R2"/>
    <mergeCell ref="B2:D2"/>
    <mergeCell ref="P6:Q6"/>
    <mergeCell ref="R6:S6"/>
    <mergeCell ref="B4:B27"/>
    <mergeCell ref="J6:K6"/>
    <mergeCell ref="L6:M6"/>
    <mergeCell ref="H4:T4"/>
    <mergeCell ref="N6:O6"/>
    <mergeCell ref="T5:T20"/>
    <mergeCell ref="T29:T46"/>
    <mergeCell ref="R31:S31"/>
    <mergeCell ref="H29:S29"/>
    <mergeCell ref="N31:O31"/>
    <mergeCell ref="J31:K31"/>
    <mergeCell ref="L31:M31"/>
    <mergeCell ref="P31:Q31"/>
    <mergeCell ref="H31:I31"/>
    <mergeCell ref="B83:D83"/>
    <mergeCell ref="C30:D31"/>
    <mergeCell ref="B78:E79"/>
    <mergeCell ref="G87:R87"/>
    <mergeCell ref="G78:R78"/>
    <mergeCell ref="B87:E88"/>
    <mergeCell ref="F87:F88"/>
    <mergeCell ref="F30:F31"/>
    <mergeCell ref="E30:E31"/>
    <mergeCell ref="D55:D74"/>
    <mergeCell ref="B29:B52"/>
    <mergeCell ref="B80:D80"/>
    <mergeCell ref="B81:D81"/>
    <mergeCell ref="B85:D85"/>
    <mergeCell ref="F78:F79"/>
    <mergeCell ref="G30:G31"/>
    <mergeCell ref="V45:V46"/>
    <mergeCell ref="V47:V48"/>
    <mergeCell ref="V49:V50"/>
    <mergeCell ref="C32:C33"/>
    <mergeCell ref="D32:D33"/>
    <mergeCell ref="D34:D35"/>
    <mergeCell ref="C34:C35"/>
    <mergeCell ref="D36:D37"/>
    <mergeCell ref="C36:C37"/>
    <mergeCell ref="D43:D44"/>
    <mergeCell ref="C43:C44"/>
    <mergeCell ref="V34:V35"/>
    <mergeCell ref="V36:V37"/>
    <mergeCell ref="V39:V40"/>
    <mergeCell ref="V41:V42"/>
    <mergeCell ref="V32:V33"/>
  </mergeCells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9"/>
  <sheetViews>
    <sheetView topLeftCell="A71" workbookViewId="0">
      <selection activeCell="L82" sqref="L82"/>
    </sheetView>
  </sheetViews>
  <sheetFormatPr baseColWidth="10" defaultRowHeight="15"/>
  <cols>
    <col min="1" max="1" width="2" style="16" customWidth="1"/>
    <col min="2" max="2" width="3.85546875" style="16" customWidth="1"/>
    <col min="3" max="3" width="5.7109375" style="11" customWidth="1"/>
    <col min="4" max="4" width="7.28515625" style="3" customWidth="1"/>
    <col min="5" max="5" width="20.7109375" style="3" customWidth="1"/>
    <col min="6" max="10" width="9.7109375" style="4" customWidth="1"/>
    <col min="11" max="14" width="9.7109375" style="9" customWidth="1"/>
    <col min="15" max="21" width="9.7109375" style="2" customWidth="1"/>
    <col min="22" max="22" width="4.5703125" style="2" customWidth="1"/>
    <col min="23" max="23" width="20.28515625" style="2" bestFit="1" customWidth="1"/>
    <col min="24" max="24" width="11.42578125" style="2"/>
  </cols>
  <sheetData>
    <row r="1" spans="1:21" ht="12.75">
      <c r="A1" s="15"/>
      <c r="B1" s="15"/>
      <c r="C1" s="10"/>
      <c r="D1" s="5"/>
      <c r="E1" s="5"/>
      <c r="F1" s="5"/>
      <c r="G1" s="5"/>
      <c r="H1" s="5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17"/>
      <c r="U1" s="17"/>
    </row>
    <row r="2" spans="1:21" ht="43.5" customHeight="1">
      <c r="A2" s="15"/>
      <c r="B2" s="169" t="s">
        <v>46</v>
      </c>
      <c r="C2" s="169"/>
      <c r="D2" s="169"/>
      <c r="E2" s="168" t="s">
        <v>158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5" t="s">
        <v>38</v>
      </c>
      <c r="T2" s="165"/>
      <c r="U2" s="17"/>
    </row>
    <row r="3" spans="1:21" ht="12.75">
      <c r="A3" s="15"/>
      <c r="B3" s="15"/>
      <c r="C3" s="10"/>
      <c r="D3" s="5"/>
      <c r="E3" s="5"/>
      <c r="F3" s="5"/>
      <c r="G3" s="5"/>
      <c r="H3" s="5"/>
      <c r="I3" s="5"/>
      <c r="J3" s="5"/>
      <c r="K3" s="8"/>
      <c r="L3" s="8"/>
      <c r="M3" s="8"/>
      <c r="N3" s="8"/>
      <c r="O3" s="5"/>
      <c r="P3" s="17"/>
      <c r="Q3" s="17"/>
      <c r="R3" s="17"/>
      <c r="S3" s="17"/>
      <c r="T3" s="17"/>
      <c r="U3" s="17"/>
    </row>
    <row r="4" spans="1:21" s="2" customFormat="1" ht="12.75">
      <c r="A4" s="50"/>
      <c r="B4" s="37"/>
      <c r="C4" s="50"/>
      <c r="D4" s="37"/>
      <c r="E4" s="50"/>
      <c r="F4" s="37"/>
      <c r="G4" s="50"/>
      <c r="H4" s="37"/>
      <c r="I4" s="50"/>
      <c r="J4" s="37"/>
      <c r="K4" s="50"/>
      <c r="L4" s="37"/>
      <c r="M4" s="50"/>
      <c r="N4" s="37"/>
      <c r="O4" s="50"/>
      <c r="P4" s="37"/>
      <c r="Q4" s="50"/>
      <c r="R4" s="37"/>
      <c r="S4" s="50"/>
      <c r="T4" s="37"/>
      <c r="U4" s="50"/>
    </row>
    <row r="5" spans="1:21" s="2" customFormat="1" ht="12.7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2" customFormat="1" ht="18" customHeight="1">
      <c r="A6" s="15"/>
      <c r="B6" s="212">
        <v>43757</v>
      </c>
      <c r="C6" s="190" t="s">
        <v>22</v>
      </c>
      <c r="D6" s="191" t="s">
        <v>65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7"/>
      <c r="Q6" s="17"/>
      <c r="R6" s="17"/>
      <c r="S6" s="17"/>
      <c r="T6" s="17"/>
      <c r="U6" s="5"/>
    </row>
    <row r="7" spans="1:21" s="2" customFormat="1" ht="18" customHeight="1">
      <c r="A7" s="15"/>
      <c r="B7" s="212"/>
      <c r="C7" s="190"/>
      <c r="D7" s="144" t="s">
        <v>1</v>
      </c>
      <c r="E7" s="192" t="s">
        <v>15</v>
      </c>
      <c r="F7" s="202" t="s">
        <v>67</v>
      </c>
      <c r="G7" s="203"/>
      <c r="H7" s="194" t="s">
        <v>5</v>
      </c>
      <c r="I7" s="195"/>
      <c r="J7" s="198" t="s">
        <v>0</v>
      </c>
      <c r="K7" s="199"/>
      <c r="L7" s="202" t="s">
        <v>11</v>
      </c>
      <c r="M7" s="203"/>
      <c r="N7" s="206" t="s">
        <v>30</v>
      </c>
      <c r="O7" s="208" t="s">
        <v>3</v>
      </c>
      <c r="P7" s="189" t="s">
        <v>131</v>
      </c>
      <c r="Q7" s="17"/>
      <c r="R7" s="17"/>
      <c r="S7" s="17"/>
      <c r="T7" s="17"/>
      <c r="U7" s="5"/>
    </row>
    <row r="8" spans="1:21" s="2" customFormat="1" ht="18" customHeight="1">
      <c r="A8" s="15"/>
      <c r="B8" s="212"/>
      <c r="C8" s="190"/>
      <c r="D8" s="144"/>
      <c r="E8" s="193"/>
      <c r="F8" s="204"/>
      <c r="G8" s="205"/>
      <c r="H8" s="196"/>
      <c r="I8" s="197"/>
      <c r="J8" s="200"/>
      <c r="K8" s="201"/>
      <c r="L8" s="204"/>
      <c r="M8" s="205"/>
      <c r="N8" s="207"/>
      <c r="O8" s="209"/>
      <c r="P8" s="189"/>
      <c r="Q8" s="17"/>
      <c r="R8" s="17"/>
      <c r="S8" s="17"/>
      <c r="T8" s="17"/>
      <c r="U8" s="5"/>
    </row>
    <row r="9" spans="1:21" s="2" customFormat="1" ht="18" customHeight="1">
      <c r="A9" s="15"/>
      <c r="B9" s="212"/>
      <c r="C9" s="190"/>
      <c r="D9" s="102">
        <v>1</v>
      </c>
      <c r="E9" s="1" t="s">
        <v>105</v>
      </c>
      <c r="F9" s="172" t="s">
        <v>88</v>
      </c>
      <c r="G9" s="173"/>
      <c r="H9" s="172" t="s">
        <v>37</v>
      </c>
      <c r="I9" s="173"/>
      <c r="J9" s="172" t="s">
        <v>76</v>
      </c>
      <c r="K9" s="173"/>
      <c r="L9" s="172" t="s">
        <v>107</v>
      </c>
      <c r="M9" s="173"/>
      <c r="N9" s="39" t="s">
        <v>24</v>
      </c>
      <c r="O9" s="76">
        <v>6.7270000000000003</v>
      </c>
      <c r="P9" s="17"/>
      <c r="Q9" s="17"/>
      <c r="R9" s="17"/>
      <c r="S9" s="17"/>
      <c r="T9" s="17"/>
      <c r="U9" s="5"/>
    </row>
    <row r="10" spans="1:21" s="2" customFormat="1" ht="18" customHeight="1">
      <c r="A10" s="15"/>
      <c r="B10" s="212"/>
      <c r="C10" s="190"/>
      <c r="D10" s="102">
        <v>2</v>
      </c>
      <c r="E10" s="1" t="s">
        <v>112</v>
      </c>
      <c r="F10" s="187" t="s">
        <v>81</v>
      </c>
      <c r="G10" s="188"/>
      <c r="H10" s="172" t="s">
        <v>48</v>
      </c>
      <c r="I10" s="173"/>
      <c r="J10" s="172" t="s">
        <v>76</v>
      </c>
      <c r="K10" s="173"/>
      <c r="L10" s="172" t="s">
        <v>113</v>
      </c>
      <c r="M10" s="173"/>
      <c r="N10" s="39" t="s">
        <v>24</v>
      </c>
      <c r="O10" s="76">
        <v>6.73</v>
      </c>
      <c r="P10" s="17"/>
      <c r="Q10" s="17"/>
      <c r="R10" s="17"/>
      <c r="S10" s="17"/>
      <c r="T10" s="17"/>
      <c r="U10" s="5"/>
    </row>
    <row r="11" spans="1:21" s="2" customFormat="1" ht="18" customHeight="1">
      <c r="A11" s="15"/>
      <c r="B11" s="212"/>
      <c r="C11" s="190"/>
      <c r="D11" s="102">
        <v>3</v>
      </c>
      <c r="E11" s="1" t="s">
        <v>59</v>
      </c>
      <c r="F11" s="172" t="s">
        <v>48</v>
      </c>
      <c r="G11" s="173"/>
      <c r="H11" s="187" t="s">
        <v>39</v>
      </c>
      <c r="I11" s="188"/>
      <c r="J11" s="172" t="s">
        <v>76</v>
      </c>
      <c r="K11" s="173"/>
      <c r="L11" s="172" t="s">
        <v>79</v>
      </c>
      <c r="M11" s="173"/>
      <c r="N11" s="39" t="s">
        <v>24</v>
      </c>
      <c r="O11" s="76">
        <v>6.7469999999999999</v>
      </c>
      <c r="P11" s="111">
        <v>4</v>
      </c>
      <c r="Q11" s="17"/>
      <c r="R11" s="17"/>
      <c r="S11" s="17"/>
      <c r="T11" s="17"/>
      <c r="U11" s="5"/>
    </row>
    <row r="12" spans="1:21" s="2" customFormat="1" ht="18" customHeight="1">
      <c r="A12" s="15"/>
      <c r="B12" s="212"/>
      <c r="C12" s="190"/>
      <c r="D12" s="102">
        <v>4</v>
      </c>
      <c r="E12" s="1" t="s">
        <v>73</v>
      </c>
      <c r="F12" s="172" t="s">
        <v>49</v>
      </c>
      <c r="G12" s="173"/>
      <c r="H12" s="187" t="s">
        <v>103</v>
      </c>
      <c r="I12" s="188"/>
      <c r="J12" s="179" t="s">
        <v>104</v>
      </c>
      <c r="K12" s="180"/>
      <c r="L12" s="172" t="s">
        <v>41</v>
      </c>
      <c r="M12" s="173"/>
      <c r="N12" s="39" t="s">
        <v>24</v>
      </c>
      <c r="O12" s="76">
        <v>6.774</v>
      </c>
      <c r="P12" s="17"/>
      <c r="Q12" s="17"/>
      <c r="R12" s="17"/>
      <c r="S12" s="108">
        <v>1</v>
      </c>
      <c r="T12" s="17"/>
      <c r="U12" s="5"/>
    </row>
    <row r="13" spans="1:21" s="2" customFormat="1" ht="18" customHeight="1" thickBot="1">
      <c r="A13" s="15"/>
      <c r="B13" s="212"/>
      <c r="C13" s="190"/>
      <c r="D13" s="81">
        <v>5</v>
      </c>
      <c r="E13" s="82" t="s">
        <v>137</v>
      </c>
      <c r="F13" s="183" t="s">
        <v>120</v>
      </c>
      <c r="G13" s="184"/>
      <c r="H13" s="183" t="s">
        <v>123</v>
      </c>
      <c r="I13" s="184"/>
      <c r="J13" s="183" t="s">
        <v>80</v>
      </c>
      <c r="K13" s="184"/>
      <c r="L13" s="183" t="s">
        <v>92</v>
      </c>
      <c r="M13" s="184"/>
      <c r="N13" s="83" t="s">
        <v>24</v>
      </c>
      <c r="O13" s="84">
        <v>6.7949999999999999</v>
      </c>
      <c r="P13" s="17"/>
      <c r="Q13" s="17"/>
      <c r="R13" s="17"/>
      <c r="S13" s="109">
        <v>2</v>
      </c>
      <c r="T13" s="17"/>
      <c r="U13" s="5"/>
    </row>
    <row r="14" spans="1:21" s="2" customFormat="1" ht="18" customHeight="1" thickTop="1">
      <c r="A14" s="15"/>
      <c r="B14" s="212"/>
      <c r="C14" s="190"/>
      <c r="D14" s="74">
        <v>6</v>
      </c>
      <c r="E14" s="107" t="s">
        <v>110</v>
      </c>
      <c r="F14" s="185" t="s">
        <v>39</v>
      </c>
      <c r="G14" s="186"/>
      <c r="H14" s="181" t="s">
        <v>111</v>
      </c>
      <c r="I14" s="182"/>
      <c r="J14" s="181" t="s">
        <v>78</v>
      </c>
      <c r="K14" s="182"/>
      <c r="L14" s="181" t="s">
        <v>79</v>
      </c>
      <c r="M14" s="182"/>
      <c r="N14" s="79" t="s">
        <v>16</v>
      </c>
      <c r="O14" s="80">
        <v>6.8760000000000003</v>
      </c>
      <c r="P14" s="109">
        <v>2</v>
      </c>
      <c r="Q14" s="17"/>
      <c r="R14" s="17"/>
      <c r="S14" s="110">
        <v>3</v>
      </c>
      <c r="T14" s="17"/>
      <c r="U14" s="5"/>
    </row>
    <row r="15" spans="1:21" s="2" customFormat="1" ht="18" customHeight="1">
      <c r="A15" s="15"/>
      <c r="B15" s="212"/>
      <c r="C15" s="190"/>
      <c r="D15" s="102">
        <v>7</v>
      </c>
      <c r="E15" s="1" t="s">
        <v>100</v>
      </c>
      <c r="F15" s="172" t="s">
        <v>2</v>
      </c>
      <c r="G15" s="173"/>
      <c r="H15" s="187" t="s">
        <v>81</v>
      </c>
      <c r="I15" s="188"/>
      <c r="J15" s="172" t="s">
        <v>74</v>
      </c>
      <c r="K15" s="173"/>
      <c r="L15" s="172" t="s">
        <v>101</v>
      </c>
      <c r="M15" s="173"/>
      <c r="N15" s="39" t="s">
        <v>16</v>
      </c>
      <c r="O15" s="77">
        <v>6.8849999999999998</v>
      </c>
      <c r="P15" s="112">
        <v>5</v>
      </c>
      <c r="Q15" s="17"/>
      <c r="R15" s="17"/>
      <c r="S15" s="111">
        <v>4</v>
      </c>
      <c r="T15" s="17"/>
      <c r="U15" s="5"/>
    </row>
    <row r="16" spans="1:21" s="2" customFormat="1" ht="18" customHeight="1">
      <c r="A16" s="15"/>
      <c r="B16" s="212"/>
      <c r="C16" s="190"/>
      <c r="D16" s="102">
        <v>8</v>
      </c>
      <c r="E16" s="1" t="s">
        <v>128</v>
      </c>
      <c r="F16" s="187" t="s">
        <v>103</v>
      </c>
      <c r="G16" s="188"/>
      <c r="H16" s="172" t="s">
        <v>88</v>
      </c>
      <c r="I16" s="173"/>
      <c r="J16" s="172" t="s">
        <v>78</v>
      </c>
      <c r="K16" s="173"/>
      <c r="L16" s="172" t="s">
        <v>41</v>
      </c>
      <c r="M16" s="173"/>
      <c r="N16" s="39" t="s">
        <v>24</v>
      </c>
      <c r="O16" s="77">
        <v>6.9240000000000004</v>
      </c>
      <c r="P16" s="108">
        <v>1</v>
      </c>
      <c r="Q16" s="17"/>
      <c r="R16" s="17"/>
      <c r="S16" s="112">
        <v>5</v>
      </c>
      <c r="T16" s="17"/>
      <c r="U16" s="5"/>
    </row>
    <row r="17" spans="1:21" s="2" customFormat="1" ht="18" customHeight="1">
      <c r="A17" s="15"/>
      <c r="B17" s="212"/>
      <c r="C17" s="190"/>
      <c r="D17" s="102">
        <v>9</v>
      </c>
      <c r="E17" s="1" t="s">
        <v>57</v>
      </c>
      <c r="F17" s="172" t="s">
        <v>75</v>
      </c>
      <c r="G17" s="173"/>
      <c r="H17" s="172" t="s">
        <v>2</v>
      </c>
      <c r="I17" s="173"/>
      <c r="J17" s="172" t="s">
        <v>125</v>
      </c>
      <c r="K17" s="173"/>
      <c r="L17" s="172" t="s">
        <v>60</v>
      </c>
      <c r="M17" s="173"/>
      <c r="N17" s="39" t="s">
        <v>77</v>
      </c>
      <c r="O17" s="77">
        <v>6.931</v>
      </c>
      <c r="P17" s="110">
        <v>3</v>
      </c>
      <c r="Q17" s="17"/>
      <c r="R17" s="17"/>
      <c r="S17" s="113">
        <v>6</v>
      </c>
      <c r="T17" s="17"/>
      <c r="U17" s="5"/>
    </row>
    <row r="18" spans="1:21" s="2" customFormat="1" ht="18" customHeight="1" thickBot="1">
      <c r="A18" s="15"/>
      <c r="B18" s="212"/>
      <c r="C18" s="190"/>
      <c r="D18" s="81">
        <v>10</v>
      </c>
      <c r="E18" s="82" t="s">
        <v>102</v>
      </c>
      <c r="F18" s="183" t="s">
        <v>37</v>
      </c>
      <c r="G18" s="184"/>
      <c r="H18" s="183" t="s">
        <v>75</v>
      </c>
      <c r="I18" s="184"/>
      <c r="J18" s="183" t="s">
        <v>80</v>
      </c>
      <c r="K18" s="184"/>
      <c r="L18" s="183" t="s">
        <v>107</v>
      </c>
      <c r="M18" s="184"/>
      <c r="N18" s="83" t="s">
        <v>16</v>
      </c>
      <c r="O18" s="116">
        <v>6.9530000000000003</v>
      </c>
      <c r="P18" s="122">
        <v>4</v>
      </c>
      <c r="Q18" s="17"/>
      <c r="R18" s="17"/>
      <c r="S18" s="114">
        <v>7</v>
      </c>
      <c r="T18" s="17"/>
      <c r="U18" s="5"/>
    </row>
    <row r="19" spans="1:21" s="2" customFormat="1" ht="18" customHeight="1" thickTop="1">
      <c r="A19" s="15"/>
      <c r="B19" s="212"/>
      <c r="C19" s="190"/>
      <c r="D19" s="74">
        <v>11</v>
      </c>
      <c r="E19" s="78" t="s">
        <v>116</v>
      </c>
      <c r="F19" s="181" t="s">
        <v>82</v>
      </c>
      <c r="G19" s="182"/>
      <c r="H19" s="181" t="s">
        <v>117</v>
      </c>
      <c r="I19" s="182"/>
      <c r="J19" s="181" t="s">
        <v>78</v>
      </c>
      <c r="K19" s="182"/>
      <c r="L19" s="181" t="s">
        <v>60</v>
      </c>
      <c r="M19" s="182"/>
      <c r="N19" s="79" t="s">
        <v>77</v>
      </c>
      <c r="O19" s="80">
        <v>6.984</v>
      </c>
      <c r="P19" s="125">
        <v>4</v>
      </c>
      <c r="Q19" s="17"/>
      <c r="R19" s="17"/>
      <c r="S19" s="17"/>
      <c r="T19" s="17"/>
      <c r="U19" s="5"/>
    </row>
    <row r="20" spans="1:21" s="2" customFormat="1" ht="18" customHeight="1">
      <c r="A20" s="15"/>
      <c r="B20" s="212"/>
      <c r="C20" s="190"/>
      <c r="D20" s="102">
        <v>12</v>
      </c>
      <c r="E20" s="1" t="s">
        <v>121</v>
      </c>
      <c r="F20" s="172" t="s">
        <v>123</v>
      </c>
      <c r="G20" s="173"/>
      <c r="H20" s="172" t="s">
        <v>122</v>
      </c>
      <c r="I20" s="173"/>
      <c r="J20" s="172" t="s">
        <v>80</v>
      </c>
      <c r="K20" s="173"/>
      <c r="L20" s="172" t="s">
        <v>92</v>
      </c>
      <c r="M20" s="173"/>
      <c r="N20" s="39" t="s">
        <v>16</v>
      </c>
      <c r="O20" s="35">
        <v>7.0960000000000001</v>
      </c>
      <c r="P20" s="113">
        <v>6</v>
      </c>
      <c r="Q20" s="17"/>
      <c r="R20" s="17"/>
      <c r="S20" s="17"/>
      <c r="T20" s="17"/>
      <c r="U20" s="5"/>
    </row>
    <row r="21" spans="1:21" s="2" customFormat="1" ht="18" customHeight="1">
      <c r="A21" s="15"/>
      <c r="B21" s="212"/>
      <c r="C21" s="190"/>
      <c r="D21" s="102">
        <v>13</v>
      </c>
      <c r="E21" s="1" t="s">
        <v>114</v>
      </c>
      <c r="F21" s="172" t="s">
        <v>111</v>
      </c>
      <c r="G21" s="173"/>
      <c r="H21" s="172" t="s">
        <v>82</v>
      </c>
      <c r="I21" s="173"/>
      <c r="J21" s="179" t="s">
        <v>104</v>
      </c>
      <c r="K21" s="180"/>
      <c r="L21" s="172" t="s">
        <v>60</v>
      </c>
      <c r="M21" s="173"/>
      <c r="N21" s="39" t="s">
        <v>77</v>
      </c>
      <c r="O21" s="35">
        <v>7.1470000000000002</v>
      </c>
      <c r="P21" s="112">
        <v>5</v>
      </c>
      <c r="Q21" s="17"/>
      <c r="R21" s="17"/>
      <c r="S21" s="17"/>
      <c r="T21" s="17"/>
      <c r="U21" s="5"/>
    </row>
    <row r="22" spans="1:21" s="2" customFormat="1" ht="18" customHeight="1">
      <c r="A22" s="15"/>
      <c r="B22" s="212"/>
      <c r="C22" s="190"/>
      <c r="D22" s="102">
        <v>14</v>
      </c>
      <c r="E22" s="1" t="s">
        <v>139</v>
      </c>
      <c r="F22" s="172" t="s">
        <v>138</v>
      </c>
      <c r="G22" s="173"/>
      <c r="H22" s="172" t="s">
        <v>109</v>
      </c>
      <c r="I22" s="173"/>
      <c r="J22" s="172" t="s">
        <v>76</v>
      </c>
      <c r="K22" s="173"/>
      <c r="L22" s="172" t="s">
        <v>107</v>
      </c>
      <c r="M22" s="173"/>
      <c r="N22" s="39" t="s">
        <v>77</v>
      </c>
      <c r="O22" s="35">
        <v>7.2539999999999996</v>
      </c>
      <c r="P22" s="110">
        <v>3</v>
      </c>
      <c r="Q22" s="17"/>
      <c r="R22" s="17"/>
      <c r="S22" s="17"/>
      <c r="T22" s="17"/>
      <c r="U22" s="5"/>
    </row>
    <row r="23" spans="1:21" s="2" customFormat="1" ht="18" customHeight="1">
      <c r="A23" s="15"/>
      <c r="B23" s="212"/>
      <c r="C23" s="190"/>
      <c r="D23" s="102">
        <v>15</v>
      </c>
      <c r="E23" s="1" t="s">
        <v>83</v>
      </c>
      <c r="F23" s="172" t="s">
        <v>117</v>
      </c>
      <c r="G23" s="173"/>
      <c r="H23" s="172" t="s">
        <v>138</v>
      </c>
      <c r="I23" s="173"/>
      <c r="J23" s="172" t="s">
        <v>76</v>
      </c>
      <c r="K23" s="173"/>
      <c r="L23" s="172" t="s">
        <v>142</v>
      </c>
      <c r="M23" s="173"/>
      <c r="N23" s="39" t="s">
        <v>77</v>
      </c>
      <c r="O23" s="35">
        <v>7.4779999999999998</v>
      </c>
      <c r="P23" s="109">
        <v>2</v>
      </c>
      <c r="Q23" s="17"/>
      <c r="R23" s="17"/>
      <c r="S23" s="17"/>
      <c r="T23" s="17"/>
      <c r="U23" s="5"/>
    </row>
    <row r="24" spans="1:21" s="2" customFormat="1" ht="18" customHeight="1">
      <c r="A24" s="15"/>
      <c r="B24" s="212"/>
      <c r="C24" s="190"/>
      <c r="D24" s="102">
        <v>16</v>
      </c>
      <c r="E24" s="1" t="s">
        <v>136</v>
      </c>
      <c r="F24" s="172" t="s">
        <v>122</v>
      </c>
      <c r="G24" s="173"/>
      <c r="H24" s="172" t="s">
        <v>120</v>
      </c>
      <c r="I24" s="173"/>
      <c r="J24" s="172" t="s">
        <v>76</v>
      </c>
      <c r="K24" s="173"/>
      <c r="L24" s="172" t="s">
        <v>60</v>
      </c>
      <c r="M24" s="173"/>
      <c r="N24" s="39" t="s">
        <v>16</v>
      </c>
      <c r="O24" s="35">
        <v>7.5090000000000003</v>
      </c>
      <c r="P24" s="108">
        <v>1</v>
      </c>
      <c r="Q24" s="17"/>
      <c r="R24" s="17"/>
      <c r="S24" s="17"/>
      <c r="T24" s="17"/>
      <c r="U24" s="5"/>
    </row>
    <row r="25" spans="1:21" s="2" customFormat="1" ht="18" customHeight="1">
      <c r="A25" s="15"/>
      <c r="B25" s="212"/>
      <c r="C25" s="19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s="2" customFormat="1" ht="18" customHeight="1">
      <c r="A26" s="15"/>
      <c r="B26" s="212"/>
      <c r="C26" s="190"/>
      <c r="D26" s="191" t="s">
        <v>23</v>
      </c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74" t="s">
        <v>130</v>
      </c>
      <c r="U26" s="15"/>
    </row>
    <row r="27" spans="1:21" s="2" customFormat="1" ht="18" customHeight="1">
      <c r="A27" s="15"/>
      <c r="B27" s="212"/>
      <c r="C27" s="190"/>
      <c r="D27" s="144" t="s">
        <v>1</v>
      </c>
      <c r="E27" s="175" t="s">
        <v>15</v>
      </c>
      <c r="F27" s="176" t="s">
        <v>50</v>
      </c>
      <c r="G27" s="178" t="s">
        <v>20</v>
      </c>
      <c r="H27" s="171" t="s">
        <v>17</v>
      </c>
      <c r="I27" s="171"/>
      <c r="J27" s="171"/>
      <c r="K27" s="171"/>
      <c r="L27" s="171"/>
      <c r="M27" s="171"/>
      <c r="N27" s="171" t="s">
        <v>18</v>
      </c>
      <c r="O27" s="171"/>
      <c r="P27" s="171"/>
      <c r="Q27" s="171"/>
      <c r="R27" s="171"/>
      <c r="S27" s="171"/>
      <c r="T27" s="174"/>
      <c r="U27" s="15"/>
    </row>
    <row r="28" spans="1:21" s="2" customFormat="1" ht="18" customHeight="1">
      <c r="A28" s="15"/>
      <c r="B28" s="212"/>
      <c r="C28" s="190"/>
      <c r="D28" s="144"/>
      <c r="E28" s="175"/>
      <c r="F28" s="177"/>
      <c r="G28" s="178"/>
      <c r="H28" s="38" t="s">
        <v>19</v>
      </c>
      <c r="I28" s="24">
        <v>1</v>
      </c>
      <c r="J28" s="21">
        <v>2</v>
      </c>
      <c r="K28" s="22">
        <v>3</v>
      </c>
      <c r="L28" s="23">
        <v>4</v>
      </c>
      <c r="M28" s="29">
        <v>5</v>
      </c>
      <c r="N28" s="38" t="s">
        <v>19</v>
      </c>
      <c r="O28" s="24">
        <v>1</v>
      </c>
      <c r="P28" s="21">
        <v>2</v>
      </c>
      <c r="Q28" s="22">
        <v>3</v>
      </c>
      <c r="R28" s="23">
        <v>4</v>
      </c>
      <c r="S28" s="29">
        <v>5</v>
      </c>
      <c r="T28" s="174"/>
      <c r="U28" s="15"/>
    </row>
    <row r="29" spans="1:21" s="2" customFormat="1" ht="18" customHeight="1">
      <c r="A29" s="15"/>
      <c r="B29" s="212"/>
      <c r="C29" s="190"/>
      <c r="D29" s="102">
        <v>1</v>
      </c>
      <c r="E29" s="1" t="s">
        <v>112</v>
      </c>
      <c r="F29" s="41">
        <v>20</v>
      </c>
      <c r="G29" s="129">
        <f t="shared" ref="G29:G44" si="0">H29+N29-T29</f>
        <v>515.19999999999993</v>
      </c>
      <c r="H29" s="85">
        <f t="shared" ref="H29:H44" si="1">SUM(I29:M29)</f>
        <v>257.87</v>
      </c>
      <c r="I29" s="54">
        <v>51</v>
      </c>
      <c r="J29" s="53">
        <v>52</v>
      </c>
      <c r="K29" s="124">
        <v>53</v>
      </c>
      <c r="L29" s="53">
        <v>51.87</v>
      </c>
      <c r="M29" s="55">
        <v>50</v>
      </c>
      <c r="N29" s="85">
        <f t="shared" ref="N29:N44" si="2">SUM(O29:S29)</f>
        <v>258.52999999999997</v>
      </c>
      <c r="O29" s="53">
        <v>52</v>
      </c>
      <c r="P29" s="53">
        <v>52</v>
      </c>
      <c r="Q29" s="124">
        <v>53</v>
      </c>
      <c r="R29" s="53">
        <v>51.53</v>
      </c>
      <c r="S29" s="55">
        <v>50</v>
      </c>
      <c r="T29" s="131">
        <v>1.2</v>
      </c>
      <c r="U29" s="15"/>
    </row>
    <row r="30" spans="1:21" s="2" customFormat="1" ht="18" customHeight="1">
      <c r="A30" s="15"/>
      <c r="B30" s="212"/>
      <c r="C30" s="190"/>
      <c r="D30" s="102">
        <v>2</v>
      </c>
      <c r="E30" s="1" t="s">
        <v>73</v>
      </c>
      <c r="F30" s="41">
        <v>18</v>
      </c>
      <c r="G30" s="129">
        <f t="shared" si="0"/>
        <v>505.22</v>
      </c>
      <c r="H30" s="52">
        <f t="shared" si="1"/>
        <v>252.52</v>
      </c>
      <c r="I30" s="55">
        <v>50</v>
      </c>
      <c r="J30" s="53">
        <v>51.52</v>
      </c>
      <c r="K30" s="53">
        <v>52</v>
      </c>
      <c r="L30" s="54">
        <v>51</v>
      </c>
      <c r="M30" s="49">
        <v>48</v>
      </c>
      <c r="N30" s="36">
        <f t="shared" si="2"/>
        <v>252.7</v>
      </c>
      <c r="O30" s="55">
        <v>50</v>
      </c>
      <c r="P30" s="53">
        <v>51.7</v>
      </c>
      <c r="Q30" s="53">
        <v>52</v>
      </c>
      <c r="R30" s="54">
        <v>51</v>
      </c>
      <c r="S30" s="49">
        <v>48</v>
      </c>
      <c r="T30" s="131">
        <v>0</v>
      </c>
      <c r="U30" s="15"/>
    </row>
    <row r="31" spans="1:21" s="2" customFormat="1" ht="18" customHeight="1">
      <c r="A31" s="15"/>
      <c r="B31" s="212"/>
      <c r="C31" s="190"/>
      <c r="D31" s="102">
        <v>3</v>
      </c>
      <c r="E31" s="1" t="s">
        <v>105</v>
      </c>
      <c r="F31" s="41">
        <v>16</v>
      </c>
      <c r="G31" s="129">
        <f t="shared" si="0"/>
        <v>505</v>
      </c>
      <c r="H31" s="51">
        <f t="shared" si="1"/>
        <v>257.78999999999996</v>
      </c>
      <c r="I31" s="124">
        <v>52.79</v>
      </c>
      <c r="J31" s="53">
        <v>52</v>
      </c>
      <c r="K31" s="53">
        <v>52</v>
      </c>
      <c r="L31" s="54">
        <v>51</v>
      </c>
      <c r="M31" s="55">
        <v>50</v>
      </c>
      <c r="N31" s="52">
        <f t="shared" si="2"/>
        <v>250.21</v>
      </c>
      <c r="O31" s="55">
        <v>50.21</v>
      </c>
      <c r="P31" s="54">
        <v>51</v>
      </c>
      <c r="Q31" s="55">
        <v>50</v>
      </c>
      <c r="R31" s="55">
        <v>50</v>
      </c>
      <c r="S31" s="56">
        <v>49</v>
      </c>
      <c r="T31" s="131">
        <v>3</v>
      </c>
      <c r="U31" s="15"/>
    </row>
    <row r="32" spans="1:21" s="2" customFormat="1" ht="18" customHeight="1">
      <c r="A32" s="15"/>
      <c r="B32" s="212"/>
      <c r="C32" s="190"/>
      <c r="D32" s="102">
        <v>4</v>
      </c>
      <c r="E32" s="1" t="s">
        <v>102</v>
      </c>
      <c r="F32" s="41">
        <v>15</v>
      </c>
      <c r="G32" s="130">
        <f t="shared" si="0"/>
        <v>497.05000000000007</v>
      </c>
      <c r="H32" s="28">
        <f t="shared" si="1"/>
        <v>247.68</v>
      </c>
      <c r="I32" s="55">
        <v>50</v>
      </c>
      <c r="J32" s="56">
        <v>49</v>
      </c>
      <c r="K32" s="55">
        <v>50</v>
      </c>
      <c r="L32" s="55">
        <v>50</v>
      </c>
      <c r="M32" s="56">
        <v>48.68</v>
      </c>
      <c r="N32" s="52">
        <f t="shared" si="2"/>
        <v>250.27</v>
      </c>
      <c r="O32" s="56">
        <v>49</v>
      </c>
      <c r="P32" s="54">
        <v>51</v>
      </c>
      <c r="Q32" s="53">
        <v>52</v>
      </c>
      <c r="R32" s="55">
        <v>50</v>
      </c>
      <c r="S32" s="49">
        <v>48.27</v>
      </c>
      <c r="T32" s="131">
        <v>0.9</v>
      </c>
      <c r="U32" s="15"/>
    </row>
    <row r="33" spans="1:21" s="2" customFormat="1" ht="18" customHeight="1">
      <c r="A33" s="15"/>
      <c r="B33" s="212"/>
      <c r="C33" s="190"/>
      <c r="D33" s="102">
        <v>5</v>
      </c>
      <c r="E33" s="1" t="s">
        <v>137</v>
      </c>
      <c r="F33" s="41">
        <v>14</v>
      </c>
      <c r="G33" s="130">
        <f t="shared" si="0"/>
        <v>496.18</v>
      </c>
      <c r="H33" s="28">
        <f t="shared" si="1"/>
        <v>249.76</v>
      </c>
      <c r="I33" s="56">
        <v>49</v>
      </c>
      <c r="J33" s="54">
        <v>51</v>
      </c>
      <c r="K33" s="53">
        <v>51.76</v>
      </c>
      <c r="L33" s="55">
        <v>50</v>
      </c>
      <c r="M33" s="49">
        <v>48</v>
      </c>
      <c r="N33" s="28">
        <f t="shared" si="2"/>
        <v>248.82</v>
      </c>
      <c r="O33" s="56">
        <v>49</v>
      </c>
      <c r="P33" s="54">
        <v>51</v>
      </c>
      <c r="Q33" s="53">
        <v>51.82</v>
      </c>
      <c r="R33" s="55">
        <v>50</v>
      </c>
      <c r="S33" s="49">
        <v>47</v>
      </c>
      <c r="T33" s="131">
        <v>2.4</v>
      </c>
      <c r="U33" s="15"/>
    </row>
    <row r="34" spans="1:21" s="2" customFormat="1" ht="18" customHeight="1">
      <c r="A34" s="15"/>
      <c r="B34" s="212"/>
      <c r="C34" s="190"/>
      <c r="D34" s="102">
        <v>6</v>
      </c>
      <c r="E34" s="1" t="s">
        <v>57</v>
      </c>
      <c r="F34" s="41">
        <v>13</v>
      </c>
      <c r="G34" s="130">
        <f t="shared" si="0"/>
        <v>494.83</v>
      </c>
      <c r="H34" s="28">
        <f t="shared" si="1"/>
        <v>247.92000000000002</v>
      </c>
      <c r="I34" s="55">
        <v>49.92</v>
      </c>
      <c r="J34" s="54">
        <v>51</v>
      </c>
      <c r="K34" s="55">
        <v>50</v>
      </c>
      <c r="L34" s="55">
        <v>50</v>
      </c>
      <c r="M34" s="49">
        <v>47</v>
      </c>
      <c r="N34" s="28">
        <f t="shared" si="2"/>
        <v>247.51</v>
      </c>
      <c r="O34" s="55">
        <v>49.51</v>
      </c>
      <c r="P34" s="54">
        <v>51</v>
      </c>
      <c r="Q34" s="55">
        <v>50</v>
      </c>
      <c r="R34" s="56">
        <v>49</v>
      </c>
      <c r="S34" s="49">
        <v>48</v>
      </c>
      <c r="T34" s="131">
        <v>0.6</v>
      </c>
      <c r="U34" s="15"/>
    </row>
    <row r="35" spans="1:21" s="2" customFormat="1" ht="18" customHeight="1">
      <c r="A35" s="15"/>
      <c r="B35" s="212"/>
      <c r="C35" s="190"/>
      <c r="D35" s="102">
        <v>7</v>
      </c>
      <c r="E35" s="1" t="s">
        <v>128</v>
      </c>
      <c r="F35" s="41">
        <v>12</v>
      </c>
      <c r="G35" s="130">
        <f t="shared" si="0"/>
        <v>493.37</v>
      </c>
      <c r="H35" s="28">
        <f t="shared" si="1"/>
        <v>244.78</v>
      </c>
      <c r="I35" s="49">
        <v>48</v>
      </c>
      <c r="J35" s="54">
        <v>50.78</v>
      </c>
      <c r="K35" s="56">
        <v>49</v>
      </c>
      <c r="L35" s="56">
        <v>49</v>
      </c>
      <c r="M35" s="49">
        <v>48</v>
      </c>
      <c r="N35" s="51">
        <f t="shared" si="2"/>
        <v>252.79</v>
      </c>
      <c r="O35" s="55">
        <v>50</v>
      </c>
      <c r="P35" s="53">
        <v>51.79</v>
      </c>
      <c r="Q35" s="54">
        <v>51</v>
      </c>
      <c r="R35" s="54">
        <v>51</v>
      </c>
      <c r="S35" s="56">
        <v>49</v>
      </c>
      <c r="T35" s="131">
        <v>4.2</v>
      </c>
      <c r="U35" s="15"/>
    </row>
    <row r="36" spans="1:21" s="2" customFormat="1" ht="18" customHeight="1">
      <c r="A36" s="15"/>
      <c r="B36" s="212"/>
      <c r="C36" s="190"/>
      <c r="D36" s="102">
        <v>8</v>
      </c>
      <c r="E36" s="1" t="s">
        <v>100</v>
      </c>
      <c r="F36" s="41">
        <v>11</v>
      </c>
      <c r="G36" s="130">
        <f t="shared" si="0"/>
        <v>490.89</v>
      </c>
      <c r="H36" s="28">
        <f t="shared" si="1"/>
        <v>244.62</v>
      </c>
      <c r="I36" s="49">
        <v>47</v>
      </c>
      <c r="J36" s="54">
        <v>51</v>
      </c>
      <c r="K36" s="53">
        <v>51.62</v>
      </c>
      <c r="L36" s="49">
        <v>48</v>
      </c>
      <c r="M36" s="49">
        <v>47</v>
      </c>
      <c r="N36" s="52">
        <f t="shared" si="2"/>
        <v>252.57</v>
      </c>
      <c r="O36" s="54">
        <v>51</v>
      </c>
      <c r="P36" s="54">
        <v>51</v>
      </c>
      <c r="Q36" s="53">
        <v>51.57</v>
      </c>
      <c r="R36" s="54">
        <v>51</v>
      </c>
      <c r="S36" s="49">
        <v>48</v>
      </c>
      <c r="T36" s="131">
        <v>6.3</v>
      </c>
      <c r="U36" s="15"/>
    </row>
    <row r="37" spans="1:21" s="2" customFormat="1" ht="18" customHeight="1">
      <c r="A37" s="15"/>
      <c r="B37" s="212"/>
      <c r="C37" s="190"/>
      <c r="D37" s="102">
        <v>9</v>
      </c>
      <c r="E37" s="1" t="s">
        <v>59</v>
      </c>
      <c r="F37" s="41">
        <v>10</v>
      </c>
      <c r="G37" s="130">
        <f t="shared" si="0"/>
        <v>490.68</v>
      </c>
      <c r="H37" s="36">
        <f t="shared" si="1"/>
        <v>256.87</v>
      </c>
      <c r="I37" s="53">
        <v>52</v>
      </c>
      <c r="J37" s="54">
        <v>51</v>
      </c>
      <c r="K37" s="53">
        <v>52</v>
      </c>
      <c r="L37" s="54">
        <v>51</v>
      </c>
      <c r="M37" s="54">
        <v>50.87</v>
      </c>
      <c r="N37" s="28">
        <f t="shared" si="2"/>
        <v>242.51</v>
      </c>
      <c r="O37" s="49">
        <v>48</v>
      </c>
      <c r="P37" s="55">
        <v>50</v>
      </c>
      <c r="Q37" s="55">
        <v>50</v>
      </c>
      <c r="R37" s="56">
        <v>49</v>
      </c>
      <c r="S37" s="49">
        <v>45.51</v>
      </c>
      <c r="T37" s="131">
        <v>8.6999999999999993</v>
      </c>
      <c r="U37" s="15"/>
    </row>
    <row r="38" spans="1:21" s="2" customFormat="1" ht="18" customHeight="1">
      <c r="A38" s="15"/>
      <c r="B38" s="212"/>
      <c r="C38" s="190"/>
      <c r="D38" s="102">
        <v>10</v>
      </c>
      <c r="E38" s="100" t="s">
        <v>135</v>
      </c>
      <c r="F38" s="41">
        <v>9</v>
      </c>
      <c r="G38" s="130">
        <f t="shared" si="0"/>
        <v>487.93</v>
      </c>
      <c r="H38" s="28">
        <f t="shared" si="1"/>
        <v>249.12</v>
      </c>
      <c r="I38" s="54">
        <v>51</v>
      </c>
      <c r="J38" s="55">
        <v>50</v>
      </c>
      <c r="K38" s="56">
        <v>49</v>
      </c>
      <c r="L38" s="55">
        <v>50.12</v>
      </c>
      <c r="M38" s="56">
        <v>49</v>
      </c>
      <c r="N38" s="28">
        <f t="shared" si="2"/>
        <v>244.51</v>
      </c>
      <c r="O38" s="56">
        <v>49</v>
      </c>
      <c r="P38" s="55">
        <v>50</v>
      </c>
      <c r="Q38" s="56">
        <v>49</v>
      </c>
      <c r="R38" s="55">
        <v>49.51</v>
      </c>
      <c r="S38" s="49">
        <v>47</v>
      </c>
      <c r="T38" s="131">
        <v>5.7</v>
      </c>
      <c r="U38" s="15"/>
    </row>
    <row r="39" spans="1:21" s="2" customFormat="1" ht="18" customHeight="1">
      <c r="A39" s="15"/>
      <c r="B39" s="212"/>
      <c r="C39" s="190"/>
      <c r="D39" s="102">
        <v>11</v>
      </c>
      <c r="E39" s="1" t="s">
        <v>139</v>
      </c>
      <c r="F39" s="41">
        <v>8</v>
      </c>
      <c r="G39" s="130">
        <f t="shared" si="0"/>
        <v>483.02</v>
      </c>
      <c r="H39" s="28">
        <f t="shared" si="1"/>
        <v>239.54</v>
      </c>
      <c r="I39" s="49">
        <v>47.54</v>
      </c>
      <c r="J39" s="56">
        <v>49</v>
      </c>
      <c r="K39" s="49">
        <v>48</v>
      </c>
      <c r="L39" s="56">
        <v>49</v>
      </c>
      <c r="M39" s="49">
        <v>46</v>
      </c>
      <c r="N39" s="28">
        <f t="shared" si="2"/>
        <v>247.98</v>
      </c>
      <c r="O39" s="55">
        <v>49.98</v>
      </c>
      <c r="P39" s="56">
        <v>49</v>
      </c>
      <c r="Q39" s="54">
        <v>51</v>
      </c>
      <c r="R39" s="54">
        <v>51</v>
      </c>
      <c r="S39" s="49">
        <v>47</v>
      </c>
      <c r="T39" s="131">
        <v>4.5</v>
      </c>
      <c r="U39" s="15"/>
    </row>
    <row r="40" spans="1:21" s="2" customFormat="1" ht="18" customHeight="1">
      <c r="A40" s="15"/>
      <c r="B40" s="212"/>
      <c r="C40" s="190"/>
      <c r="D40" s="102">
        <v>12</v>
      </c>
      <c r="E40" s="1" t="s">
        <v>114</v>
      </c>
      <c r="F40" s="41">
        <v>7</v>
      </c>
      <c r="G40" s="130">
        <f t="shared" si="0"/>
        <v>475.18</v>
      </c>
      <c r="H40" s="28">
        <f t="shared" si="1"/>
        <v>240.69</v>
      </c>
      <c r="I40" s="49">
        <v>48</v>
      </c>
      <c r="J40" s="56">
        <v>49</v>
      </c>
      <c r="K40" s="54">
        <v>50.69</v>
      </c>
      <c r="L40" s="49">
        <v>48</v>
      </c>
      <c r="M40" s="49">
        <v>45</v>
      </c>
      <c r="N40" s="28">
        <f t="shared" si="2"/>
        <v>242.29</v>
      </c>
      <c r="O40" s="49">
        <v>48</v>
      </c>
      <c r="P40" s="56">
        <v>49</v>
      </c>
      <c r="Q40" s="55">
        <v>50.29</v>
      </c>
      <c r="R40" s="56">
        <v>49</v>
      </c>
      <c r="S40" s="49">
        <v>46</v>
      </c>
      <c r="T40" s="131">
        <v>7.8</v>
      </c>
      <c r="U40" s="15"/>
    </row>
    <row r="41" spans="1:21" s="2" customFormat="1" ht="18" customHeight="1">
      <c r="A41" s="15"/>
      <c r="B41" s="212"/>
      <c r="C41" s="190"/>
      <c r="D41" s="102">
        <v>13</v>
      </c>
      <c r="E41" s="1" t="s">
        <v>121</v>
      </c>
      <c r="F41" s="41">
        <v>6</v>
      </c>
      <c r="G41" s="130">
        <f t="shared" si="0"/>
        <v>474.28</v>
      </c>
      <c r="H41" s="28">
        <f t="shared" si="1"/>
        <v>240.78</v>
      </c>
      <c r="I41" s="49">
        <v>48</v>
      </c>
      <c r="J41" s="55">
        <v>50</v>
      </c>
      <c r="K41" s="56">
        <v>49</v>
      </c>
      <c r="L41" s="49">
        <v>47</v>
      </c>
      <c r="M41" s="49">
        <v>46.78</v>
      </c>
      <c r="N41" s="28">
        <f t="shared" si="2"/>
        <v>239.5</v>
      </c>
      <c r="O41" s="49">
        <v>47</v>
      </c>
      <c r="P41" s="56">
        <v>49</v>
      </c>
      <c r="Q41" s="56">
        <v>49</v>
      </c>
      <c r="R41" s="49">
        <v>48</v>
      </c>
      <c r="S41" s="49">
        <v>46.5</v>
      </c>
      <c r="T41" s="131">
        <v>6</v>
      </c>
      <c r="U41" s="15"/>
    </row>
    <row r="42" spans="1:21" s="2" customFormat="1" ht="18" customHeight="1">
      <c r="A42" s="15"/>
      <c r="B42" s="212"/>
      <c r="C42" s="190"/>
      <c r="D42" s="102">
        <v>14</v>
      </c>
      <c r="E42" s="1" t="s">
        <v>116</v>
      </c>
      <c r="F42" s="41">
        <v>5</v>
      </c>
      <c r="G42" s="130">
        <f t="shared" si="0"/>
        <v>473.73</v>
      </c>
      <c r="H42" s="28">
        <f t="shared" si="1"/>
        <v>237.51</v>
      </c>
      <c r="I42" s="49">
        <v>47</v>
      </c>
      <c r="J42" s="49">
        <v>48</v>
      </c>
      <c r="K42" s="56">
        <v>49</v>
      </c>
      <c r="L42" s="49">
        <v>48</v>
      </c>
      <c r="M42" s="49">
        <v>45.51</v>
      </c>
      <c r="N42" s="28">
        <f t="shared" si="2"/>
        <v>241.92000000000002</v>
      </c>
      <c r="O42" s="49">
        <v>48</v>
      </c>
      <c r="P42" s="55">
        <v>50</v>
      </c>
      <c r="Q42" s="55">
        <v>50</v>
      </c>
      <c r="R42" s="49">
        <v>48</v>
      </c>
      <c r="S42" s="49">
        <v>45.92</v>
      </c>
      <c r="T42" s="131">
        <v>5.7</v>
      </c>
      <c r="U42" s="15"/>
    </row>
    <row r="43" spans="1:21" s="2" customFormat="1" ht="18" customHeight="1">
      <c r="A43" s="15"/>
      <c r="B43" s="212"/>
      <c r="C43" s="190"/>
      <c r="D43" s="102">
        <v>15</v>
      </c>
      <c r="E43" s="1" t="s">
        <v>83</v>
      </c>
      <c r="F43" s="41">
        <v>4</v>
      </c>
      <c r="G43" s="130">
        <f t="shared" si="0"/>
        <v>449.12000000000006</v>
      </c>
      <c r="H43" s="28">
        <f t="shared" si="1"/>
        <v>226.52</v>
      </c>
      <c r="I43" s="49">
        <v>47</v>
      </c>
      <c r="J43" s="49">
        <v>46</v>
      </c>
      <c r="K43" s="49">
        <v>48</v>
      </c>
      <c r="L43" s="49">
        <v>47.52</v>
      </c>
      <c r="M43" s="49">
        <v>38</v>
      </c>
      <c r="N43" s="28">
        <f t="shared" si="2"/>
        <v>228.3</v>
      </c>
      <c r="O43" s="49">
        <v>46</v>
      </c>
      <c r="P43" s="49">
        <v>47</v>
      </c>
      <c r="Q43" s="49">
        <v>47</v>
      </c>
      <c r="R43" s="49">
        <v>44.3</v>
      </c>
      <c r="S43" s="49">
        <v>44</v>
      </c>
      <c r="T43" s="131">
        <v>5.7</v>
      </c>
      <c r="U43" s="15"/>
    </row>
    <row r="44" spans="1:21" s="2" customFormat="1" ht="18" customHeight="1">
      <c r="A44" s="15"/>
      <c r="B44" s="212"/>
      <c r="C44" s="190"/>
      <c r="D44" s="102">
        <v>16</v>
      </c>
      <c r="E44" s="1" t="s">
        <v>136</v>
      </c>
      <c r="F44" s="41">
        <v>3</v>
      </c>
      <c r="G44" s="130">
        <f t="shared" si="0"/>
        <v>428.23</v>
      </c>
      <c r="H44" s="28">
        <f t="shared" si="1"/>
        <v>227.36</v>
      </c>
      <c r="I44" s="49">
        <v>45</v>
      </c>
      <c r="J44" s="49">
        <v>47.36</v>
      </c>
      <c r="K44" s="49">
        <v>45</v>
      </c>
      <c r="L44" s="49">
        <v>46</v>
      </c>
      <c r="M44" s="49">
        <v>44</v>
      </c>
      <c r="N44" s="28">
        <f t="shared" si="2"/>
        <v>207.17000000000002</v>
      </c>
      <c r="O44" s="49">
        <v>44</v>
      </c>
      <c r="P44" s="49">
        <v>46.17</v>
      </c>
      <c r="Q44" s="49">
        <v>35</v>
      </c>
      <c r="R44" s="49">
        <v>37</v>
      </c>
      <c r="S44" s="49">
        <v>45</v>
      </c>
      <c r="T44" s="131">
        <v>6.3</v>
      </c>
      <c r="U44" s="15"/>
    </row>
    <row r="45" spans="1:21" s="2" customFormat="1" ht="18" customHeight="1">
      <c r="A45" s="15"/>
      <c r="B45" s="21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s="2" customFormat="1" ht="18" customHeight="1">
      <c r="A46" s="15"/>
      <c r="B46" s="37"/>
      <c r="C46" s="50"/>
      <c r="D46" s="37"/>
      <c r="E46" s="50"/>
      <c r="F46" s="37"/>
      <c r="G46" s="50"/>
      <c r="H46" s="37"/>
      <c r="I46" s="50"/>
      <c r="J46" s="37"/>
      <c r="K46" s="50"/>
      <c r="L46" s="37"/>
      <c r="M46" s="50"/>
      <c r="N46" s="37"/>
      <c r="O46" s="50"/>
      <c r="P46" s="37"/>
      <c r="Q46" s="50"/>
      <c r="R46" s="37"/>
      <c r="S46" s="50"/>
      <c r="T46" s="37"/>
      <c r="U46" s="15"/>
    </row>
    <row r="47" spans="1:21" s="2" customFormat="1" ht="18" customHeight="1">
      <c r="A47" s="15"/>
      <c r="B47" s="212">
        <v>43757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5"/>
    </row>
    <row r="48" spans="1:21" s="2" customFormat="1" ht="18" customHeight="1">
      <c r="A48" s="15"/>
      <c r="B48" s="212"/>
      <c r="C48" s="190" t="s">
        <v>21</v>
      </c>
      <c r="D48" s="191" t="s">
        <v>129</v>
      </c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5"/>
      <c r="Q48" s="17"/>
      <c r="R48" s="115"/>
      <c r="S48" s="115"/>
      <c r="T48" s="115"/>
      <c r="U48" s="15"/>
    </row>
    <row r="49" spans="1:21" s="2" customFormat="1" ht="18" customHeight="1">
      <c r="A49" s="15"/>
      <c r="B49" s="212"/>
      <c r="C49" s="190"/>
      <c r="D49" s="144" t="s">
        <v>1</v>
      </c>
      <c r="E49" s="192" t="s">
        <v>15</v>
      </c>
      <c r="F49" s="194" t="s">
        <v>85</v>
      </c>
      <c r="G49" s="195"/>
      <c r="H49" s="194" t="s">
        <v>5</v>
      </c>
      <c r="I49" s="195"/>
      <c r="J49" s="198" t="s">
        <v>0</v>
      </c>
      <c r="K49" s="199"/>
      <c r="L49" s="202" t="s">
        <v>11</v>
      </c>
      <c r="M49" s="203"/>
      <c r="N49" s="206" t="s">
        <v>30</v>
      </c>
      <c r="O49" s="208" t="s">
        <v>3</v>
      </c>
      <c r="P49" s="189" t="s">
        <v>131</v>
      </c>
      <c r="Q49" s="17"/>
      <c r="R49" s="115"/>
      <c r="S49" s="115"/>
      <c r="T49" s="115"/>
      <c r="U49" s="15"/>
    </row>
    <row r="50" spans="1:21" s="2" customFormat="1" ht="18" customHeight="1">
      <c r="A50" s="15"/>
      <c r="B50" s="212"/>
      <c r="C50" s="190"/>
      <c r="D50" s="144"/>
      <c r="E50" s="193"/>
      <c r="F50" s="196"/>
      <c r="G50" s="197"/>
      <c r="H50" s="196"/>
      <c r="I50" s="197"/>
      <c r="J50" s="200"/>
      <c r="K50" s="201"/>
      <c r="L50" s="204"/>
      <c r="M50" s="205"/>
      <c r="N50" s="207"/>
      <c r="O50" s="209"/>
      <c r="P50" s="189"/>
      <c r="Q50" s="17"/>
      <c r="R50" s="115"/>
      <c r="S50" s="115"/>
      <c r="T50" s="115"/>
      <c r="U50" s="15"/>
    </row>
    <row r="51" spans="1:21" s="2" customFormat="1" ht="18" customHeight="1">
      <c r="A51" s="15"/>
      <c r="B51" s="212"/>
      <c r="C51" s="190"/>
      <c r="D51" s="102">
        <v>1</v>
      </c>
      <c r="E51" s="1" t="s">
        <v>112</v>
      </c>
      <c r="F51" s="172" t="s">
        <v>48</v>
      </c>
      <c r="G51" s="173"/>
      <c r="H51" s="187" t="s">
        <v>81</v>
      </c>
      <c r="I51" s="188"/>
      <c r="J51" s="172" t="s">
        <v>76</v>
      </c>
      <c r="K51" s="173"/>
      <c r="L51" s="172" t="s">
        <v>113</v>
      </c>
      <c r="M51" s="173"/>
      <c r="N51" s="39" t="s">
        <v>24</v>
      </c>
      <c r="O51" s="76">
        <v>6.7169999999999996</v>
      </c>
      <c r="P51" s="110">
        <v>3</v>
      </c>
      <c r="Q51" s="17"/>
      <c r="R51" s="115"/>
      <c r="S51" s="115"/>
      <c r="T51" s="115"/>
      <c r="U51" s="15"/>
    </row>
    <row r="52" spans="1:21" s="2" customFormat="1" ht="18" customHeight="1">
      <c r="A52" s="15"/>
      <c r="B52" s="212"/>
      <c r="C52" s="190"/>
      <c r="D52" s="102">
        <v>2</v>
      </c>
      <c r="E52" s="1" t="s">
        <v>73</v>
      </c>
      <c r="F52" s="187" t="s">
        <v>103</v>
      </c>
      <c r="G52" s="188"/>
      <c r="H52" s="172" t="s">
        <v>49</v>
      </c>
      <c r="I52" s="173"/>
      <c r="J52" s="179" t="s">
        <v>104</v>
      </c>
      <c r="K52" s="180"/>
      <c r="L52" s="172" t="s">
        <v>41</v>
      </c>
      <c r="M52" s="173"/>
      <c r="N52" s="39" t="s">
        <v>24</v>
      </c>
      <c r="O52" s="77">
        <v>6.8490000000000002</v>
      </c>
      <c r="P52" s="108">
        <v>1</v>
      </c>
      <c r="Q52" s="17"/>
      <c r="R52" s="115"/>
      <c r="S52" s="115"/>
      <c r="T52" s="115"/>
      <c r="U52" s="15"/>
    </row>
    <row r="53" spans="1:21" s="2" customFormat="1" ht="18" customHeight="1">
      <c r="A53" s="15"/>
      <c r="B53" s="212"/>
      <c r="C53" s="190"/>
      <c r="D53" s="102">
        <v>3</v>
      </c>
      <c r="E53" s="1" t="s">
        <v>119</v>
      </c>
      <c r="F53" s="172" t="s">
        <v>120</v>
      </c>
      <c r="G53" s="173"/>
      <c r="H53" s="172" t="s">
        <v>40</v>
      </c>
      <c r="I53" s="173"/>
      <c r="J53" s="172" t="s">
        <v>80</v>
      </c>
      <c r="K53" s="173"/>
      <c r="L53" s="172" t="s">
        <v>60</v>
      </c>
      <c r="M53" s="173"/>
      <c r="N53" s="39" t="s">
        <v>24</v>
      </c>
      <c r="O53" s="77">
        <v>6.86</v>
      </c>
      <c r="P53" s="109">
        <v>2</v>
      </c>
      <c r="Q53" s="17"/>
      <c r="R53" s="115"/>
      <c r="S53" s="115"/>
      <c r="T53" s="115"/>
      <c r="U53" s="15"/>
    </row>
    <row r="54" spans="1:21" s="2" customFormat="1" ht="18" customHeight="1">
      <c r="A54" s="15"/>
      <c r="B54" s="212"/>
      <c r="C54" s="190"/>
      <c r="D54" s="102">
        <v>4</v>
      </c>
      <c r="E54" s="1" t="s">
        <v>128</v>
      </c>
      <c r="F54" s="172" t="s">
        <v>88</v>
      </c>
      <c r="G54" s="173"/>
      <c r="H54" s="172" t="s">
        <v>103</v>
      </c>
      <c r="I54" s="173"/>
      <c r="J54" s="172" t="s">
        <v>78</v>
      </c>
      <c r="K54" s="173"/>
      <c r="L54" s="172" t="s">
        <v>41</v>
      </c>
      <c r="M54" s="173"/>
      <c r="N54" s="39" t="s">
        <v>24</v>
      </c>
      <c r="O54" s="77">
        <v>6.8650000000000002</v>
      </c>
      <c r="P54" s="112">
        <v>5</v>
      </c>
      <c r="Q54" s="17"/>
      <c r="R54" s="115"/>
      <c r="S54" s="115"/>
      <c r="T54" s="115"/>
      <c r="U54" s="15"/>
    </row>
    <row r="55" spans="1:21" s="2" customFormat="1" ht="18" customHeight="1" thickBot="1">
      <c r="A55" s="15"/>
      <c r="B55" s="212"/>
      <c r="C55" s="190"/>
      <c r="D55" s="81">
        <v>5</v>
      </c>
      <c r="E55" s="82" t="s">
        <v>58</v>
      </c>
      <c r="F55" s="183" t="s">
        <v>40</v>
      </c>
      <c r="G55" s="184"/>
      <c r="H55" s="210" t="s">
        <v>118</v>
      </c>
      <c r="I55" s="211"/>
      <c r="J55" s="183" t="s">
        <v>76</v>
      </c>
      <c r="K55" s="184"/>
      <c r="L55" s="183" t="s">
        <v>60</v>
      </c>
      <c r="M55" s="184"/>
      <c r="N55" s="83" t="s">
        <v>24</v>
      </c>
      <c r="O55" s="116">
        <v>6.923</v>
      </c>
      <c r="P55" s="122">
        <v>4</v>
      </c>
      <c r="Q55" s="17"/>
      <c r="R55" s="15"/>
      <c r="S55" s="15"/>
      <c r="T55" s="15"/>
      <c r="U55" s="15"/>
    </row>
    <row r="56" spans="1:21" s="2" customFormat="1" ht="18" customHeight="1" thickTop="1">
      <c r="A56" s="15"/>
      <c r="B56" s="212"/>
      <c r="C56" s="190"/>
      <c r="D56" s="74">
        <v>6</v>
      </c>
      <c r="E56" s="78" t="s">
        <v>115</v>
      </c>
      <c r="F56" s="181" t="s">
        <v>108</v>
      </c>
      <c r="G56" s="182"/>
      <c r="H56" s="181" t="s">
        <v>109</v>
      </c>
      <c r="I56" s="182"/>
      <c r="J56" s="181" t="s">
        <v>78</v>
      </c>
      <c r="K56" s="182"/>
      <c r="L56" s="181" t="s">
        <v>60</v>
      </c>
      <c r="M56" s="182"/>
      <c r="N56" s="79" t="s">
        <v>77</v>
      </c>
      <c r="O56" s="80">
        <v>6.9329999999999998</v>
      </c>
      <c r="P56" s="121">
        <v>3</v>
      </c>
      <c r="Q56" s="17"/>
      <c r="R56" s="15"/>
      <c r="S56" s="15"/>
      <c r="T56" s="15"/>
      <c r="U56" s="15"/>
    </row>
    <row r="57" spans="1:21" s="2" customFormat="1" ht="18" customHeight="1">
      <c r="A57" s="15"/>
      <c r="B57" s="212"/>
      <c r="C57" s="190"/>
      <c r="D57" s="102">
        <v>7</v>
      </c>
      <c r="E57" s="1" t="s">
        <v>100</v>
      </c>
      <c r="F57" s="187" t="s">
        <v>81</v>
      </c>
      <c r="G57" s="188"/>
      <c r="H57" s="172" t="s">
        <v>2</v>
      </c>
      <c r="I57" s="173"/>
      <c r="J57" s="172" t="s">
        <v>74</v>
      </c>
      <c r="K57" s="173"/>
      <c r="L57" s="172" t="s">
        <v>101</v>
      </c>
      <c r="M57" s="173"/>
      <c r="N57" s="39" t="s">
        <v>16</v>
      </c>
      <c r="O57" s="77">
        <v>6.9770000000000003</v>
      </c>
      <c r="P57" s="112">
        <v>5</v>
      </c>
      <c r="Q57" s="15"/>
      <c r="R57" s="15"/>
      <c r="S57" s="15"/>
      <c r="T57" s="15"/>
      <c r="U57" s="15"/>
    </row>
    <row r="58" spans="1:21" s="2" customFormat="1" ht="18" customHeight="1">
      <c r="A58" s="15"/>
      <c r="B58" s="212"/>
      <c r="C58" s="190"/>
      <c r="D58" s="74">
        <v>8</v>
      </c>
      <c r="E58" s="1" t="s">
        <v>59</v>
      </c>
      <c r="F58" s="187" t="s">
        <v>39</v>
      </c>
      <c r="G58" s="188"/>
      <c r="H58" s="172" t="s">
        <v>48</v>
      </c>
      <c r="I58" s="173"/>
      <c r="J58" s="172" t="s">
        <v>78</v>
      </c>
      <c r="K58" s="173"/>
      <c r="L58" s="172" t="s">
        <v>79</v>
      </c>
      <c r="M58" s="173"/>
      <c r="N58" s="39" t="s">
        <v>24</v>
      </c>
      <c r="O58" s="80">
        <v>6.99</v>
      </c>
      <c r="P58" s="109">
        <v>2</v>
      </c>
      <c r="Q58" s="15"/>
      <c r="R58" s="15"/>
      <c r="S58" s="108">
        <v>1</v>
      </c>
      <c r="T58" s="15"/>
      <c r="U58" s="15"/>
    </row>
    <row r="59" spans="1:21" s="2" customFormat="1" ht="18" customHeight="1">
      <c r="A59" s="15"/>
      <c r="B59" s="212"/>
      <c r="C59" s="190"/>
      <c r="D59" s="102">
        <v>9</v>
      </c>
      <c r="E59" s="1" t="s">
        <v>116</v>
      </c>
      <c r="F59" s="172" t="s">
        <v>117</v>
      </c>
      <c r="G59" s="173"/>
      <c r="H59" s="172" t="s">
        <v>82</v>
      </c>
      <c r="I59" s="173"/>
      <c r="J59" s="172" t="s">
        <v>78</v>
      </c>
      <c r="K59" s="173"/>
      <c r="L59" s="172" t="s">
        <v>60</v>
      </c>
      <c r="M59" s="173"/>
      <c r="N59" s="39" t="s">
        <v>77</v>
      </c>
      <c r="O59" s="35">
        <v>7.0149999999999997</v>
      </c>
      <c r="P59" s="108">
        <v>1</v>
      </c>
      <c r="Q59" s="15"/>
      <c r="R59" s="15"/>
      <c r="S59" s="109">
        <v>2</v>
      </c>
      <c r="T59" s="15"/>
      <c r="U59" s="15"/>
    </row>
    <row r="60" spans="1:21" s="2" customFormat="1" ht="18" customHeight="1">
      <c r="A60" s="15"/>
      <c r="B60" s="212"/>
      <c r="C60" s="190"/>
      <c r="D60" s="102">
        <v>10</v>
      </c>
      <c r="E60" s="1" t="s">
        <v>124</v>
      </c>
      <c r="F60" s="187" t="s">
        <v>118</v>
      </c>
      <c r="G60" s="188"/>
      <c r="H60" s="172" t="s">
        <v>120</v>
      </c>
      <c r="I60" s="173"/>
      <c r="J60" s="172" t="s">
        <v>80</v>
      </c>
      <c r="K60" s="173"/>
      <c r="L60" s="172" t="s">
        <v>92</v>
      </c>
      <c r="M60" s="173"/>
      <c r="N60" s="39" t="s">
        <v>77</v>
      </c>
      <c r="O60" s="35">
        <v>7.0229999999999997</v>
      </c>
      <c r="P60" s="111">
        <v>4</v>
      </c>
      <c r="Q60" s="15"/>
      <c r="R60" s="15"/>
      <c r="S60" s="110">
        <v>3</v>
      </c>
      <c r="T60" s="15"/>
      <c r="U60" s="15"/>
    </row>
    <row r="61" spans="1:21" s="2" customFormat="1" ht="18" customHeight="1" thickBot="1">
      <c r="A61" s="15"/>
      <c r="B61" s="212"/>
      <c r="C61" s="190"/>
      <c r="D61" s="81">
        <v>11</v>
      </c>
      <c r="E61" s="82" t="s">
        <v>57</v>
      </c>
      <c r="F61" s="183" t="s">
        <v>2</v>
      </c>
      <c r="G61" s="184"/>
      <c r="H61" s="183" t="s">
        <v>75</v>
      </c>
      <c r="I61" s="184"/>
      <c r="J61" s="183" t="s">
        <v>154</v>
      </c>
      <c r="K61" s="184"/>
      <c r="L61" s="183" t="s">
        <v>60</v>
      </c>
      <c r="M61" s="184"/>
      <c r="N61" s="83" t="s">
        <v>77</v>
      </c>
      <c r="O61" s="117">
        <v>7.024</v>
      </c>
      <c r="P61" s="123">
        <v>6</v>
      </c>
      <c r="Q61" s="15"/>
      <c r="R61" s="15"/>
      <c r="S61" s="111">
        <v>4</v>
      </c>
      <c r="T61" s="15"/>
      <c r="U61" s="15"/>
    </row>
    <row r="62" spans="1:21" s="2" customFormat="1" ht="18" customHeight="1" thickTop="1">
      <c r="A62" s="15"/>
      <c r="B62" s="212"/>
      <c r="C62" s="190"/>
      <c r="D62" s="74">
        <v>12</v>
      </c>
      <c r="E62" s="107" t="s">
        <v>135</v>
      </c>
      <c r="F62" s="181" t="s">
        <v>111</v>
      </c>
      <c r="G62" s="182"/>
      <c r="H62" s="185" t="s">
        <v>39</v>
      </c>
      <c r="I62" s="186"/>
      <c r="J62" s="181" t="s">
        <v>76</v>
      </c>
      <c r="K62" s="182"/>
      <c r="L62" s="181" t="s">
        <v>79</v>
      </c>
      <c r="M62" s="182"/>
      <c r="N62" s="79" t="s">
        <v>16</v>
      </c>
      <c r="O62" s="103">
        <v>7.07</v>
      </c>
      <c r="P62" s="121">
        <v>3</v>
      </c>
      <c r="Q62" s="15"/>
      <c r="R62" s="15"/>
      <c r="S62" s="112">
        <v>5</v>
      </c>
      <c r="T62" s="15"/>
      <c r="U62" s="15"/>
    </row>
    <row r="63" spans="1:21" s="2" customFormat="1" ht="18" customHeight="1">
      <c r="A63" s="15"/>
      <c r="B63" s="212"/>
      <c r="C63" s="190"/>
      <c r="D63" s="102">
        <v>13</v>
      </c>
      <c r="E63" s="1" t="s">
        <v>102</v>
      </c>
      <c r="F63" s="172" t="s">
        <v>75</v>
      </c>
      <c r="G63" s="173"/>
      <c r="H63" s="172" t="s">
        <v>37</v>
      </c>
      <c r="I63" s="173"/>
      <c r="J63" s="172" t="s">
        <v>80</v>
      </c>
      <c r="K63" s="173"/>
      <c r="L63" s="172" t="s">
        <v>107</v>
      </c>
      <c r="M63" s="173"/>
      <c r="N63" s="39" t="s">
        <v>16</v>
      </c>
      <c r="O63" s="35">
        <v>7.0810000000000004</v>
      </c>
      <c r="P63" s="112">
        <v>5</v>
      </c>
      <c r="Q63" s="15"/>
      <c r="R63" s="15"/>
      <c r="S63" s="113">
        <v>6</v>
      </c>
      <c r="T63" s="15"/>
      <c r="U63" s="15"/>
    </row>
    <row r="64" spans="1:21" s="2" customFormat="1" ht="18" customHeight="1">
      <c r="A64" s="15"/>
      <c r="B64" s="212"/>
      <c r="C64" s="190"/>
      <c r="D64" s="102">
        <v>14</v>
      </c>
      <c r="E64" s="1" t="s">
        <v>105</v>
      </c>
      <c r="F64" s="172" t="s">
        <v>37</v>
      </c>
      <c r="G64" s="173"/>
      <c r="H64" s="172" t="s">
        <v>88</v>
      </c>
      <c r="I64" s="173"/>
      <c r="J64" s="172" t="s">
        <v>76</v>
      </c>
      <c r="K64" s="173"/>
      <c r="L64" s="172" t="s">
        <v>107</v>
      </c>
      <c r="M64" s="173"/>
      <c r="N64" s="39" t="s">
        <v>24</v>
      </c>
      <c r="O64" s="35">
        <v>7.0839999999999996</v>
      </c>
      <c r="P64" s="113">
        <v>6</v>
      </c>
      <c r="Q64" s="15"/>
      <c r="R64" s="15"/>
      <c r="S64" s="114">
        <v>7</v>
      </c>
      <c r="T64" s="15"/>
      <c r="U64" s="15"/>
    </row>
    <row r="65" spans="1:21" s="2" customFormat="1" ht="18" customHeight="1">
      <c r="A65" s="15"/>
      <c r="B65" s="212"/>
      <c r="C65" s="190"/>
      <c r="D65" s="102">
        <v>15</v>
      </c>
      <c r="E65" s="1" t="s">
        <v>114</v>
      </c>
      <c r="F65" s="172" t="s">
        <v>82</v>
      </c>
      <c r="G65" s="173"/>
      <c r="H65" s="172" t="s">
        <v>111</v>
      </c>
      <c r="I65" s="173"/>
      <c r="J65" s="179" t="s">
        <v>104</v>
      </c>
      <c r="K65" s="180"/>
      <c r="L65" s="172" t="s">
        <v>60</v>
      </c>
      <c r="M65" s="173"/>
      <c r="N65" s="39" t="s">
        <v>77</v>
      </c>
      <c r="O65" s="35">
        <v>7.319</v>
      </c>
      <c r="P65" s="111">
        <v>4</v>
      </c>
      <c r="Q65" s="15"/>
      <c r="R65" s="15"/>
      <c r="S65" s="15"/>
      <c r="T65" s="15"/>
      <c r="U65" s="15"/>
    </row>
    <row r="66" spans="1:21" s="20" customFormat="1" ht="18" customHeight="1">
      <c r="A66" s="15"/>
      <c r="B66" s="212"/>
      <c r="C66" s="190"/>
      <c r="D66" s="102">
        <v>16</v>
      </c>
      <c r="E66" s="1" t="s">
        <v>121</v>
      </c>
      <c r="F66" s="172" t="s">
        <v>122</v>
      </c>
      <c r="G66" s="173"/>
      <c r="H66" s="172" t="s">
        <v>123</v>
      </c>
      <c r="I66" s="173"/>
      <c r="J66" s="172" t="s">
        <v>80</v>
      </c>
      <c r="K66" s="173"/>
      <c r="L66" s="172" t="s">
        <v>92</v>
      </c>
      <c r="M66" s="173"/>
      <c r="N66" s="39" t="s">
        <v>16</v>
      </c>
      <c r="O66" s="35">
        <v>7.3520000000000003</v>
      </c>
      <c r="P66" s="108">
        <v>1</v>
      </c>
      <c r="Q66" s="15"/>
      <c r="R66" s="15"/>
      <c r="S66" s="15"/>
      <c r="T66" s="15"/>
      <c r="U66" s="15"/>
    </row>
    <row r="67" spans="1:21" s="20" customFormat="1" ht="18" customHeight="1">
      <c r="A67" s="5"/>
      <c r="B67" s="212"/>
      <c r="C67" s="190"/>
      <c r="D67" s="102">
        <v>17</v>
      </c>
      <c r="E67" s="1" t="s">
        <v>83</v>
      </c>
      <c r="F67" s="172" t="s">
        <v>109</v>
      </c>
      <c r="G67" s="173"/>
      <c r="H67" s="172" t="s">
        <v>117</v>
      </c>
      <c r="I67" s="173"/>
      <c r="J67" s="172" t="s">
        <v>126</v>
      </c>
      <c r="K67" s="173"/>
      <c r="L67" s="172" t="s">
        <v>127</v>
      </c>
      <c r="M67" s="173"/>
      <c r="N67" s="39" t="s">
        <v>77</v>
      </c>
      <c r="O67" s="35">
        <v>7.5309999999999997</v>
      </c>
      <c r="P67" s="109">
        <v>2</v>
      </c>
      <c r="Q67" s="5"/>
      <c r="R67" s="5"/>
      <c r="S67" s="5"/>
      <c r="T67" s="5"/>
      <c r="U67" s="15"/>
    </row>
    <row r="68" spans="1:21" s="2" customFormat="1" ht="18" customHeight="1">
      <c r="A68" s="5"/>
      <c r="B68" s="212"/>
      <c r="C68" s="19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15"/>
    </row>
    <row r="69" spans="1:21" s="2" customFormat="1" ht="18" customHeight="1">
      <c r="A69" s="15"/>
      <c r="B69" s="212"/>
      <c r="C69" s="190"/>
      <c r="D69" s="191" t="s">
        <v>23</v>
      </c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213"/>
      <c r="R69" s="127"/>
      <c r="S69" s="127"/>
      <c r="T69" s="174" t="s">
        <v>130</v>
      </c>
      <c r="U69" s="15"/>
    </row>
    <row r="70" spans="1:21" s="2" customFormat="1" ht="18" customHeight="1">
      <c r="A70" s="15"/>
      <c r="B70" s="212"/>
      <c r="C70" s="190"/>
      <c r="D70" s="144" t="s">
        <v>1</v>
      </c>
      <c r="E70" s="175" t="s">
        <v>15</v>
      </c>
      <c r="F70" s="176" t="s">
        <v>4</v>
      </c>
      <c r="G70" s="178" t="s">
        <v>20</v>
      </c>
      <c r="H70" s="171" t="s">
        <v>17</v>
      </c>
      <c r="I70" s="171"/>
      <c r="J70" s="171"/>
      <c r="K70" s="171"/>
      <c r="L70" s="171"/>
      <c r="M70" s="171"/>
      <c r="N70" s="128" t="s">
        <v>18</v>
      </c>
      <c r="O70" s="128"/>
      <c r="P70" s="128"/>
      <c r="Q70" s="128"/>
      <c r="R70" s="128"/>
      <c r="S70" s="128"/>
      <c r="T70" s="174"/>
      <c r="U70" s="15"/>
    </row>
    <row r="71" spans="1:21" s="2" customFormat="1" ht="18" customHeight="1">
      <c r="A71" s="15"/>
      <c r="B71" s="212"/>
      <c r="C71" s="190"/>
      <c r="D71" s="144"/>
      <c r="E71" s="175"/>
      <c r="F71" s="177"/>
      <c r="G71" s="178"/>
      <c r="H71" s="38" t="s">
        <v>19</v>
      </c>
      <c r="I71" s="24">
        <v>1</v>
      </c>
      <c r="J71" s="21">
        <v>2</v>
      </c>
      <c r="K71" s="22">
        <v>3</v>
      </c>
      <c r="L71" s="23">
        <v>4</v>
      </c>
      <c r="M71" s="29">
        <v>5</v>
      </c>
      <c r="N71" s="38" t="s">
        <v>19</v>
      </c>
      <c r="O71" s="24">
        <v>1</v>
      </c>
      <c r="P71" s="21">
        <v>2</v>
      </c>
      <c r="Q71" s="22">
        <v>3</v>
      </c>
      <c r="R71" s="23">
        <v>4</v>
      </c>
      <c r="S71" s="29">
        <v>5</v>
      </c>
      <c r="T71" s="174"/>
      <c r="U71" s="15"/>
    </row>
    <row r="72" spans="1:21" s="2" customFormat="1" ht="18" customHeight="1">
      <c r="A72" s="15"/>
      <c r="B72" s="212"/>
      <c r="C72" s="190"/>
      <c r="D72" s="102">
        <v>1</v>
      </c>
      <c r="E72" s="1" t="s">
        <v>112</v>
      </c>
      <c r="F72" s="41">
        <v>20</v>
      </c>
      <c r="G72" s="40">
        <f t="shared" ref="G72:G88" si="3">H72+N72-T72</f>
        <v>514.6</v>
      </c>
      <c r="H72" s="85">
        <f t="shared" ref="H72:H88" si="4">SUM(I72:M72)</f>
        <v>257</v>
      </c>
      <c r="I72" s="53">
        <v>52</v>
      </c>
      <c r="J72" s="53">
        <v>52</v>
      </c>
      <c r="K72" s="53">
        <v>52</v>
      </c>
      <c r="L72" s="54">
        <v>51</v>
      </c>
      <c r="M72" s="55">
        <v>50</v>
      </c>
      <c r="N72" s="28">
        <f>SUM(O72:S72)</f>
        <v>258.5</v>
      </c>
      <c r="O72" s="124">
        <v>52.5</v>
      </c>
      <c r="P72" s="53">
        <v>52</v>
      </c>
      <c r="Q72" s="53">
        <v>52</v>
      </c>
      <c r="R72" s="53">
        <v>52</v>
      </c>
      <c r="S72" s="55">
        <v>50</v>
      </c>
      <c r="T72" s="131">
        <v>0.9</v>
      </c>
      <c r="U72" s="15"/>
    </row>
    <row r="73" spans="1:21" s="2" customFormat="1" ht="18" customHeight="1">
      <c r="A73" s="15"/>
      <c r="B73" s="212"/>
      <c r="C73" s="190"/>
      <c r="D73" s="102">
        <v>2</v>
      </c>
      <c r="E73" s="1" t="s">
        <v>58</v>
      </c>
      <c r="F73" s="41">
        <v>18</v>
      </c>
      <c r="G73" s="40">
        <f t="shared" si="3"/>
        <v>502.97999999999996</v>
      </c>
      <c r="H73" s="51">
        <f t="shared" si="4"/>
        <v>254</v>
      </c>
      <c r="I73" s="54">
        <v>51</v>
      </c>
      <c r="J73" s="53">
        <v>52</v>
      </c>
      <c r="K73" s="53">
        <v>52</v>
      </c>
      <c r="L73" s="55">
        <v>50</v>
      </c>
      <c r="M73" s="56">
        <v>49</v>
      </c>
      <c r="N73" s="28">
        <f t="shared" ref="N73:N88" si="5">SUM(O73:S73)</f>
        <v>252.57999999999998</v>
      </c>
      <c r="O73" s="55">
        <v>50</v>
      </c>
      <c r="P73" s="54">
        <v>51</v>
      </c>
      <c r="Q73" s="53">
        <v>52</v>
      </c>
      <c r="R73" s="55">
        <v>50</v>
      </c>
      <c r="S73" s="55">
        <v>49.58</v>
      </c>
      <c r="T73" s="131">
        <v>3.6</v>
      </c>
      <c r="U73" s="15"/>
    </row>
    <row r="74" spans="1:21" s="2" customFormat="1" ht="18" customHeight="1">
      <c r="A74" s="15"/>
      <c r="B74" s="212"/>
      <c r="C74" s="190"/>
      <c r="D74" s="102">
        <v>3</v>
      </c>
      <c r="E74" s="1" t="s">
        <v>73</v>
      </c>
      <c r="F74" s="41">
        <v>16</v>
      </c>
      <c r="G74" s="34">
        <f t="shared" si="3"/>
        <v>499.60999999999996</v>
      </c>
      <c r="H74" s="120">
        <f t="shared" si="4"/>
        <v>248</v>
      </c>
      <c r="I74" s="49">
        <v>48</v>
      </c>
      <c r="J74" s="54">
        <v>51</v>
      </c>
      <c r="K74" s="54">
        <v>51</v>
      </c>
      <c r="L74" s="54">
        <v>51</v>
      </c>
      <c r="M74" s="49">
        <v>47</v>
      </c>
      <c r="N74" s="28">
        <f t="shared" si="5"/>
        <v>251.91</v>
      </c>
      <c r="O74" s="55">
        <v>50</v>
      </c>
      <c r="P74" s="53">
        <v>51.91</v>
      </c>
      <c r="Q74" s="54">
        <v>51</v>
      </c>
      <c r="R74" s="55">
        <v>50</v>
      </c>
      <c r="S74" s="56">
        <v>49</v>
      </c>
      <c r="T74" s="131">
        <v>0.3</v>
      </c>
      <c r="U74" s="15"/>
    </row>
    <row r="75" spans="1:21" s="2" customFormat="1" ht="18" customHeight="1">
      <c r="A75" s="15"/>
      <c r="B75" s="212"/>
      <c r="C75" s="190"/>
      <c r="D75" s="102">
        <v>4</v>
      </c>
      <c r="E75" s="1" t="s">
        <v>119</v>
      </c>
      <c r="F75" s="41">
        <v>15</v>
      </c>
      <c r="G75" s="34">
        <f t="shared" si="3"/>
        <v>499.34000000000003</v>
      </c>
      <c r="H75" s="28">
        <f t="shared" si="4"/>
        <v>247</v>
      </c>
      <c r="I75" s="56">
        <v>49</v>
      </c>
      <c r="J75" s="56">
        <v>49</v>
      </c>
      <c r="K75" s="55">
        <v>50</v>
      </c>
      <c r="L75" s="55">
        <v>50</v>
      </c>
      <c r="M75" s="56">
        <v>49</v>
      </c>
      <c r="N75" s="28">
        <f t="shared" si="5"/>
        <v>255.34</v>
      </c>
      <c r="O75" s="53">
        <v>52</v>
      </c>
      <c r="P75" s="54">
        <v>51</v>
      </c>
      <c r="Q75" s="53">
        <v>52</v>
      </c>
      <c r="R75" s="54">
        <v>51.34</v>
      </c>
      <c r="S75" s="56">
        <v>49</v>
      </c>
      <c r="T75" s="131">
        <v>3</v>
      </c>
      <c r="U75" s="15"/>
    </row>
    <row r="76" spans="1:21" s="2" customFormat="1" ht="18" customHeight="1">
      <c r="A76" s="15"/>
      <c r="B76" s="212"/>
      <c r="C76" s="190"/>
      <c r="D76" s="102">
        <v>5</v>
      </c>
      <c r="E76" s="1" t="s">
        <v>105</v>
      </c>
      <c r="F76" s="41">
        <v>14</v>
      </c>
      <c r="G76" s="34">
        <f t="shared" si="3"/>
        <v>498.21</v>
      </c>
      <c r="H76" s="28">
        <f t="shared" si="4"/>
        <v>245</v>
      </c>
      <c r="I76" s="55">
        <v>50</v>
      </c>
      <c r="J76" s="56">
        <v>49</v>
      </c>
      <c r="K76" s="55">
        <v>50</v>
      </c>
      <c r="L76" s="56">
        <v>49</v>
      </c>
      <c r="M76" s="49">
        <v>47</v>
      </c>
      <c r="N76" s="28">
        <f t="shared" si="5"/>
        <v>255.01</v>
      </c>
      <c r="O76" s="54">
        <v>51</v>
      </c>
      <c r="P76" s="53">
        <v>52</v>
      </c>
      <c r="Q76" s="53">
        <v>52</v>
      </c>
      <c r="R76" s="55">
        <v>50</v>
      </c>
      <c r="S76" s="55">
        <v>50.01</v>
      </c>
      <c r="T76" s="131">
        <v>1.8</v>
      </c>
      <c r="U76" s="15"/>
    </row>
    <row r="77" spans="1:21" s="2" customFormat="1" ht="18" customHeight="1">
      <c r="A77" s="15"/>
      <c r="B77" s="212"/>
      <c r="C77" s="190"/>
      <c r="D77" s="102">
        <v>6</v>
      </c>
      <c r="E77" s="78" t="s">
        <v>124</v>
      </c>
      <c r="F77" s="41">
        <v>13</v>
      </c>
      <c r="G77" s="34">
        <f t="shared" si="3"/>
        <v>495.39</v>
      </c>
      <c r="H77" s="28">
        <f t="shared" si="4"/>
        <v>248</v>
      </c>
      <c r="I77" s="55">
        <v>50</v>
      </c>
      <c r="J77" s="55">
        <v>50</v>
      </c>
      <c r="K77" s="54">
        <v>51</v>
      </c>
      <c r="L77" s="56">
        <v>49</v>
      </c>
      <c r="M77" s="49">
        <v>48</v>
      </c>
      <c r="N77" s="28">
        <f t="shared" si="5"/>
        <v>249.79</v>
      </c>
      <c r="O77" s="56">
        <v>49</v>
      </c>
      <c r="P77" s="54">
        <v>51</v>
      </c>
      <c r="Q77" s="53">
        <v>52</v>
      </c>
      <c r="R77" s="56">
        <v>49</v>
      </c>
      <c r="S77" s="56">
        <v>48.79</v>
      </c>
      <c r="T77" s="131">
        <v>2.4</v>
      </c>
      <c r="U77" s="15"/>
    </row>
    <row r="78" spans="1:21" s="2" customFormat="1" ht="18" customHeight="1">
      <c r="A78" s="15"/>
      <c r="B78" s="212"/>
      <c r="C78" s="190"/>
      <c r="D78" s="102">
        <v>7</v>
      </c>
      <c r="E78" s="1" t="s">
        <v>57</v>
      </c>
      <c r="F78" s="41">
        <v>12</v>
      </c>
      <c r="G78" s="34">
        <f t="shared" si="3"/>
        <v>494.24</v>
      </c>
      <c r="H78" s="28">
        <f t="shared" si="4"/>
        <v>248</v>
      </c>
      <c r="I78" s="55">
        <v>50</v>
      </c>
      <c r="J78" s="55">
        <v>50</v>
      </c>
      <c r="K78" s="54">
        <v>51</v>
      </c>
      <c r="L78" s="56">
        <v>49</v>
      </c>
      <c r="M78" s="49">
        <v>48</v>
      </c>
      <c r="N78" s="28">
        <f t="shared" si="5"/>
        <v>247.14</v>
      </c>
      <c r="O78" s="56">
        <v>49</v>
      </c>
      <c r="P78" s="55">
        <v>50</v>
      </c>
      <c r="Q78" s="54">
        <v>51</v>
      </c>
      <c r="R78" s="49">
        <v>48</v>
      </c>
      <c r="S78" s="56">
        <v>49.14</v>
      </c>
      <c r="T78" s="131">
        <v>0.9</v>
      </c>
      <c r="U78" s="15"/>
    </row>
    <row r="79" spans="1:21" s="2" customFormat="1" ht="18" customHeight="1">
      <c r="A79" s="15"/>
      <c r="B79" s="212"/>
      <c r="C79" s="190"/>
      <c r="D79" s="102">
        <v>8</v>
      </c>
      <c r="E79" s="1" t="s">
        <v>59</v>
      </c>
      <c r="F79" s="41">
        <v>11</v>
      </c>
      <c r="G79" s="34">
        <f t="shared" si="3"/>
        <v>493.66</v>
      </c>
      <c r="H79" s="28">
        <f t="shared" si="4"/>
        <v>245</v>
      </c>
      <c r="I79" s="56">
        <v>49</v>
      </c>
      <c r="J79" s="56">
        <v>49</v>
      </c>
      <c r="K79" s="55">
        <v>50</v>
      </c>
      <c r="L79" s="55">
        <v>50</v>
      </c>
      <c r="M79" s="49">
        <v>47</v>
      </c>
      <c r="N79" s="28">
        <f t="shared" si="5"/>
        <v>255.86</v>
      </c>
      <c r="O79" s="54">
        <v>51</v>
      </c>
      <c r="P79" s="54">
        <v>51</v>
      </c>
      <c r="Q79" s="53">
        <v>52</v>
      </c>
      <c r="R79" s="53">
        <v>51.86</v>
      </c>
      <c r="S79" s="55">
        <v>50</v>
      </c>
      <c r="T79" s="131">
        <v>7.2</v>
      </c>
      <c r="U79" s="15"/>
    </row>
    <row r="80" spans="1:21" s="2" customFormat="1" ht="18" customHeight="1">
      <c r="A80" s="15"/>
      <c r="B80" s="212"/>
      <c r="C80" s="190"/>
      <c r="D80" s="102">
        <v>9</v>
      </c>
      <c r="E80" s="1" t="s">
        <v>128</v>
      </c>
      <c r="F80" s="41">
        <v>10</v>
      </c>
      <c r="G80" s="34">
        <f t="shared" si="3"/>
        <v>492.97999999999996</v>
      </c>
      <c r="H80" s="51">
        <f t="shared" si="4"/>
        <v>252</v>
      </c>
      <c r="I80" s="53">
        <v>52</v>
      </c>
      <c r="J80" s="54">
        <v>51</v>
      </c>
      <c r="K80" s="54">
        <v>51</v>
      </c>
      <c r="L80" s="55">
        <v>50</v>
      </c>
      <c r="M80" s="49">
        <v>48</v>
      </c>
      <c r="N80" s="28">
        <f t="shared" si="5"/>
        <v>245.78</v>
      </c>
      <c r="O80" s="56">
        <v>49</v>
      </c>
      <c r="P80" s="56">
        <v>49</v>
      </c>
      <c r="Q80" s="54">
        <v>50.78</v>
      </c>
      <c r="R80" s="55">
        <v>50</v>
      </c>
      <c r="S80" s="49">
        <v>47</v>
      </c>
      <c r="T80" s="131">
        <v>4.8</v>
      </c>
      <c r="U80" s="15"/>
    </row>
    <row r="81" spans="1:21" s="2" customFormat="1" ht="18" customHeight="1">
      <c r="A81" s="15"/>
      <c r="B81" s="212"/>
      <c r="C81" s="190"/>
      <c r="D81" s="102">
        <v>10</v>
      </c>
      <c r="E81" s="100" t="s">
        <v>135</v>
      </c>
      <c r="F81" s="41">
        <v>9</v>
      </c>
      <c r="G81" s="34">
        <f t="shared" si="3"/>
        <v>490.11</v>
      </c>
      <c r="H81" s="28">
        <f t="shared" si="4"/>
        <v>244</v>
      </c>
      <c r="I81" s="49">
        <v>48</v>
      </c>
      <c r="J81" s="55">
        <v>50</v>
      </c>
      <c r="K81" s="56">
        <v>49</v>
      </c>
      <c r="L81" s="56">
        <v>49</v>
      </c>
      <c r="M81" s="49">
        <v>48</v>
      </c>
      <c r="N81" s="28">
        <f t="shared" si="5"/>
        <v>249.71</v>
      </c>
      <c r="O81" s="54">
        <v>50.71</v>
      </c>
      <c r="P81" s="55">
        <v>50</v>
      </c>
      <c r="Q81" s="54">
        <v>51</v>
      </c>
      <c r="R81" s="54">
        <v>51</v>
      </c>
      <c r="S81" s="49">
        <v>47</v>
      </c>
      <c r="T81" s="131">
        <v>3.6</v>
      </c>
      <c r="U81" s="15"/>
    </row>
    <row r="82" spans="1:21" s="2" customFormat="1" ht="18" customHeight="1">
      <c r="A82" s="15"/>
      <c r="B82" s="212"/>
      <c r="C82" s="190"/>
      <c r="D82" s="102">
        <v>11</v>
      </c>
      <c r="E82" s="1" t="s">
        <v>102</v>
      </c>
      <c r="F82" s="41">
        <v>8</v>
      </c>
      <c r="G82" s="34">
        <f t="shared" si="3"/>
        <v>487.96</v>
      </c>
      <c r="H82" s="28">
        <f t="shared" si="4"/>
        <v>245</v>
      </c>
      <c r="I82" s="56">
        <v>49</v>
      </c>
      <c r="J82" s="55">
        <v>50</v>
      </c>
      <c r="K82" s="55">
        <v>50</v>
      </c>
      <c r="L82" s="56">
        <v>49</v>
      </c>
      <c r="M82" s="49">
        <v>47</v>
      </c>
      <c r="N82" s="28">
        <f t="shared" si="5"/>
        <v>246.56</v>
      </c>
      <c r="O82" s="56">
        <v>49</v>
      </c>
      <c r="P82" s="55">
        <v>50</v>
      </c>
      <c r="Q82" s="54">
        <v>50.56</v>
      </c>
      <c r="R82" s="55">
        <v>50</v>
      </c>
      <c r="S82" s="49">
        <v>47</v>
      </c>
      <c r="T82" s="131">
        <v>3.6</v>
      </c>
      <c r="U82" s="15"/>
    </row>
    <row r="83" spans="1:21" s="2" customFormat="1" ht="18" customHeight="1">
      <c r="A83" s="15"/>
      <c r="B83" s="212"/>
      <c r="C83" s="190"/>
      <c r="D83" s="102">
        <v>12</v>
      </c>
      <c r="E83" s="1" t="s">
        <v>115</v>
      </c>
      <c r="F83" s="41">
        <v>7</v>
      </c>
      <c r="G83" s="34">
        <f t="shared" si="3"/>
        <v>487.47</v>
      </c>
      <c r="H83" s="28">
        <f t="shared" si="4"/>
        <v>244</v>
      </c>
      <c r="I83" s="49">
        <v>48</v>
      </c>
      <c r="J83" s="55">
        <v>50</v>
      </c>
      <c r="K83" s="56">
        <v>49</v>
      </c>
      <c r="L83" s="55">
        <v>50</v>
      </c>
      <c r="M83" s="49">
        <v>47</v>
      </c>
      <c r="N83" s="28">
        <f t="shared" si="5"/>
        <v>244.37</v>
      </c>
      <c r="O83" s="56">
        <v>49.37</v>
      </c>
      <c r="P83" s="56">
        <v>49</v>
      </c>
      <c r="Q83" s="56">
        <v>49</v>
      </c>
      <c r="R83" s="56">
        <v>49</v>
      </c>
      <c r="S83" s="49">
        <v>48</v>
      </c>
      <c r="T83" s="131">
        <v>0.9</v>
      </c>
      <c r="U83" s="15"/>
    </row>
    <row r="84" spans="1:21" s="2" customFormat="1" ht="18" customHeight="1">
      <c r="A84" s="15"/>
      <c r="B84" s="212"/>
      <c r="C84" s="190"/>
      <c r="D84" s="102">
        <v>13</v>
      </c>
      <c r="E84" s="1" t="s">
        <v>100</v>
      </c>
      <c r="F84" s="41">
        <v>6</v>
      </c>
      <c r="G84" s="34">
        <f t="shared" si="3"/>
        <v>482.28000000000003</v>
      </c>
      <c r="H84" s="28">
        <f t="shared" si="4"/>
        <v>242</v>
      </c>
      <c r="I84" s="55">
        <v>50</v>
      </c>
      <c r="J84" s="54">
        <v>51</v>
      </c>
      <c r="K84" s="54">
        <v>51</v>
      </c>
      <c r="L84" s="55">
        <v>50</v>
      </c>
      <c r="M84" s="49">
        <v>40</v>
      </c>
      <c r="N84" s="28">
        <f t="shared" si="5"/>
        <v>247.18</v>
      </c>
      <c r="O84" s="49">
        <v>48</v>
      </c>
      <c r="P84" s="54">
        <v>51</v>
      </c>
      <c r="Q84" s="54">
        <v>51.18</v>
      </c>
      <c r="R84" s="55">
        <v>50</v>
      </c>
      <c r="S84" s="49">
        <v>47</v>
      </c>
      <c r="T84" s="131">
        <v>6.9</v>
      </c>
      <c r="U84" s="15"/>
    </row>
    <row r="85" spans="1:21" s="2" customFormat="1" ht="18" customHeight="1">
      <c r="A85" s="15"/>
      <c r="B85" s="126"/>
      <c r="C85" s="190"/>
      <c r="D85" s="102">
        <v>14</v>
      </c>
      <c r="E85" s="1" t="s">
        <v>121</v>
      </c>
      <c r="F85" s="41">
        <v>5</v>
      </c>
      <c r="G85" s="34">
        <f t="shared" si="3"/>
        <v>474.19</v>
      </c>
      <c r="H85" s="28">
        <f t="shared" si="4"/>
        <v>236</v>
      </c>
      <c r="I85" s="49">
        <v>45</v>
      </c>
      <c r="J85" s="56">
        <v>49</v>
      </c>
      <c r="K85" s="56">
        <v>49</v>
      </c>
      <c r="L85" s="49">
        <v>48</v>
      </c>
      <c r="M85" s="49">
        <v>45</v>
      </c>
      <c r="N85" s="28">
        <f t="shared" si="5"/>
        <v>242.39</v>
      </c>
      <c r="O85" s="49">
        <v>48</v>
      </c>
      <c r="P85" s="55">
        <v>50.39</v>
      </c>
      <c r="Q85" s="55">
        <v>50</v>
      </c>
      <c r="R85" s="56">
        <v>49</v>
      </c>
      <c r="S85" s="49">
        <v>45</v>
      </c>
      <c r="T85" s="131">
        <v>4.2</v>
      </c>
      <c r="U85" s="15"/>
    </row>
    <row r="86" spans="1:21" s="2" customFormat="1" ht="15.75">
      <c r="A86" s="15"/>
      <c r="B86" s="126"/>
      <c r="C86" s="190"/>
      <c r="D86" s="102">
        <v>15</v>
      </c>
      <c r="E86" s="1" t="s">
        <v>116</v>
      </c>
      <c r="F86" s="41">
        <v>4</v>
      </c>
      <c r="G86" s="34">
        <f t="shared" si="3"/>
        <v>473.90999999999997</v>
      </c>
      <c r="H86" s="28">
        <f t="shared" si="4"/>
        <v>247</v>
      </c>
      <c r="I86" s="49">
        <v>48</v>
      </c>
      <c r="J86" s="55">
        <v>50</v>
      </c>
      <c r="K86" s="54">
        <v>51</v>
      </c>
      <c r="L86" s="55">
        <v>50</v>
      </c>
      <c r="M86" s="49">
        <v>48</v>
      </c>
      <c r="N86" s="28">
        <f t="shared" si="5"/>
        <v>230.51</v>
      </c>
      <c r="O86" s="49">
        <v>44</v>
      </c>
      <c r="P86" s="56">
        <v>48.51</v>
      </c>
      <c r="Q86" s="49">
        <v>46</v>
      </c>
      <c r="R86" s="49">
        <v>48</v>
      </c>
      <c r="S86" s="49">
        <v>44</v>
      </c>
      <c r="T86" s="131">
        <v>3.6</v>
      </c>
      <c r="U86" s="15"/>
    </row>
    <row r="87" spans="1:21" s="2" customFormat="1" ht="15.75">
      <c r="A87" s="15"/>
      <c r="B87" s="126"/>
      <c r="C87" s="190"/>
      <c r="D87" s="102">
        <v>16</v>
      </c>
      <c r="E87" s="1" t="s">
        <v>114</v>
      </c>
      <c r="F87" s="41">
        <v>3</v>
      </c>
      <c r="G87" s="34">
        <f t="shared" si="3"/>
        <v>470.12</v>
      </c>
      <c r="H87" s="28">
        <f t="shared" si="4"/>
        <v>230</v>
      </c>
      <c r="I87" s="49">
        <v>46</v>
      </c>
      <c r="J87" s="49">
        <v>47</v>
      </c>
      <c r="K87" s="49">
        <v>47</v>
      </c>
      <c r="L87" s="49">
        <v>45</v>
      </c>
      <c r="M87" s="49">
        <v>45</v>
      </c>
      <c r="N87" s="28">
        <f t="shared" si="5"/>
        <v>243.12</v>
      </c>
      <c r="O87" s="49">
        <v>48</v>
      </c>
      <c r="P87" s="56">
        <v>49</v>
      </c>
      <c r="Q87" s="55">
        <v>50</v>
      </c>
      <c r="R87" s="56">
        <v>49</v>
      </c>
      <c r="S87" s="49">
        <v>47.12</v>
      </c>
      <c r="T87" s="131">
        <v>3</v>
      </c>
      <c r="U87" s="15"/>
    </row>
    <row r="88" spans="1:21" s="2" customFormat="1" ht="15.75">
      <c r="A88" s="15"/>
      <c r="B88" s="126"/>
      <c r="C88" s="190"/>
      <c r="D88" s="102">
        <v>17</v>
      </c>
      <c r="E88" s="1" t="s">
        <v>83</v>
      </c>
      <c r="F88" s="41">
        <v>2</v>
      </c>
      <c r="G88" s="34">
        <f t="shared" si="3"/>
        <v>463.19</v>
      </c>
      <c r="H88" s="28">
        <f t="shared" si="4"/>
        <v>233</v>
      </c>
      <c r="I88" s="49">
        <v>45</v>
      </c>
      <c r="J88" s="49">
        <v>46</v>
      </c>
      <c r="K88" s="49">
        <v>48</v>
      </c>
      <c r="L88" s="49">
        <v>48</v>
      </c>
      <c r="M88" s="49">
        <v>46</v>
      </c>
      <c r="N88" s="28">
        <f t="shared" si="5"/>
        <v>234.39</v>
      </c>
      <c r="O88" s="49">
        <v>48</v>
      </c>
      <c r="P88" s="49">
        <v>47</v>
      </c>
      <c r="Q88" s="49">
        <v>47</v>
      </c>
      <c r="R88" s="49">
        <v>47.39</v>
      </c>
      <c r="S88" s="49">
        <v>45</v>
      </c>
      <c r="T88" s="131">
        <v>4.2</v>
      </c>
      <c r="U88" s="15"/>
    </row>
    <row r="89" spans="1:21" ht="12.7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</sheetData>
  <mergeCells count="174">
    <mergeCell ref="B2:D2"/>
    <mergeCell ref="E2:R2"/>
    <mergeCell ref="S2:T2"/>
    <mergeCell ref="B6:B45"/>
    <mergeCell ref="B47:B84"/>
    <mergeCell ref="D69:Q69"/>
    <mergeCell ref="L61:M61"/>
    <mergeCell ref="N7:N8"/>
    <mergeCell ref="O7:O8"/>
    <mergeCell ref="P7:P8"/>
    <mergeCell ref="C6:C44"/>
    <mergeCell ref="D6:O6"/>
    <mergeCell ref="D7:D8"/>
    <mergeCell ref="E7:E8"/>
    <mergeCell ref="F7:G8"/>
    <mergeCell ref="F9:G9"/>
    <mergeCell ref="H9:I9"/>
    <mergeCell ref="J9:K9"/>
    <mergeCell ref="L9:M9"/>
    <mergeCell ref="F10:G10"/>
    <mergeCell ref="H10:I10"/>
    <mergeCell ref="J10:K10"/>
    <mergeCell ref="L10:M10"/>
    <mergeCell ref="H7:I8"/>
    <mergeCell ref="J7:K8"/>
    <mergeCell ref="L7:M8"/>
    <mergeCell ref="F13:G13"/>
    <mergeCell ref="H13:I13"/>
    <mergeCell ref="J13:K13"/>
    <mergeCell ref="L13:M13"/>
    <mergeCell ref="F14:G14"/>
    <mergeCell ref="H14:I14"/>
    <mergeCell ref="J14:K14"/>
    <mergeCell ref="L14:M14"/>
    <mergeCell ref="F11:G11"/>
    <mergeCell ref="H11:I11"/>
    <mergeCell ref="J11:K11"/>
    <mergeCell ref="L11:M11"/>
    <mergeCell ref="F12:G12"/>
    <mergeCell ref="H12:I12"/>
    <mergeCell ref="J12:K12"/>
    <mergeCell ref="L12:M12"/>
    <mergeCell ref="F17:G17"/>
    <mergeCell ref="H17:I17"/>
    <mergeCell ref="J17:K17"/>
    <mergeCell ref="L17:M17"/>
    <mergeCell ref="F18:G18"/>
    <mergeCell ref="H18:I18"/>
    <mergeCell ref="J18:K18"/>
    <mergeCell ref="L18:M18"/>
    <mergeCell ref="F15:G15"/>
    <mergeCell ref="H15:I15"/>
    <mergeCell ref="J15:K15"/>
    <mergeCell ref="L15:M15"/>
    <mergeCell ref="F16:G16"/>
    <mergeCell ref="H16:I16"/>
    <mergeCell ref="J16:K16"/>
    <mergeCell ref="L16:M16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D26:S26"/>
    <mergeCell ref="T26:T28"/>
    <mergeCell ref="D27:D28"/>
    <mergeCell ref="E27:E28"/>
    <mergeCell ref="F27:F28"/>
    <mergeCell ref="G27:G28"/>
    <mergeCell ref="H27:M27"/>
    <mergeCell ref="N27:S27"/>
    <mergeCell ref="F23:G23"/>
    <mergeCell ref="H23:I23"/>
    <mergeCell ref="J23:K23"/>
    <mergeCell ref="L23:M23"/>
    <mergeCell ref="F24:G24"/>
    <mergeCell ref="H24:I24"/>
    <mergeCell ref="J24:K24"/>
    <mergeCell ref="L24:M24"/>
    <mergeCell ref="C48:C88"/>
    <mergeCell ref="D48:O48"/>
    <mergeCell ref="D49:D50"/>
    <mergeCell ref="E49:E50"/>
    <mergeCell ref="F49:G50"/>
    <mergeCell ref="H49:I50"/>
    <mergeCell ref="J49:K50"/>
    <mergeCell ref="L49:M50"/>
    <mergeCell ref="N49:N50"/>
    <mergeCell ref="O49:O50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P49:P50"/>
    <mergeCell ref="F51:G51"/>
    <mergeCell ref="H51:I51"/>
    <mergeCell ref="J51:K51"/>
    <mergeCell ref="L51:M51"/>
    <mergeCell ref="F52:G52"/>
    <mergeCell ref="H52:I52"/>
    <mergeCell ref="J52:K52"/>
    <mergeCell ref="L52:M52"/>
    <mergeCell ref="J54:K54"/>
    <mergeCell ref="L54:M54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F61:G61"/>
    <mergeCell ref="H61:I61"/>
    <mergeCell ref="J61:K61"/>
    <mergeCell ref="F62:G62"/>
    <mergeCell ref="H62:I62"/>
    <mergeCell ref="J62:K62"/>
    <mergeCell ref="F59:G59"/>
    <mergeCell ref="H59:I59"/>
    <mergeCell ref="J59:K59"/>
    <mergeCell ref="F65:G65"/>
    <mergeCell ref="H65:I65"/>
    <mergeCell ref="J65:K65"/>
    <mergeCell ref="L65:M65"/>
    <mergeCell ref="F66:G66"/>
    <mergeCell ref="H66:I66"/>
    <mergeCell ref="J66:K66"/>
    <mergeCell ref="L66:M66"/>
    <mergeCell ref="L62:M62"/>
    <mergeCell ref="F63:G63"/>
    <mergeCell ref="H63:I63"/>
    <mergeCell ref="J63:K63"/>
    <mergeCell ref="L63:M63"/>
    <mergeCell ref="F64:G64"/>
    <mergeCell ref="H64:I64"/>
    <mergeCell ref="J64:K64"/>
    <mergeCell ref="L64:M64"/>
    <mergeCell ref="H70:M70"/>
    <mergeCell ref="F67:G67"/>
    <mergeCell ref="H67:I67"/>
    <mergeCell ref="J67:K67"/>
    <mergeCell ref="L67:M67"/>
    <mergeCell ref="T69:T71"/>
    <mergeCell ref="D70:D71"/>
    <mergeCell ref="E70:E71"/>
    <mergeCell ref="F70:F71"/>
    <mergeCell ref="G70:G7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Gesamtwertung 1920</vt:lpstr>
      <vt:lpstr>Lauf 1+2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Mayr</dc:creator>
  <cp:lastModifiedBy>Rosi</cp:lastModifiedBy>
  <cp:lastPrinted>2008-03-15T17:43:15Z</cp:lastPrinted>
  <dcterms:created xsi:type="dcterms:W3CDTF">2002-12-07T12:54:54Z</dcterms:created>
  <dcterms:modified xsi:type="dcterms:W3CDTF">2019-10-20T22:46:48Z</dcterms:modified>
</cp:coreProperties>
</file>