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555" yWindow="-135" windowWidth="8745" windowHeight="9255" tabRatio="725"/>
  </bookViews>
  <sheets>
    <sheet name="Blancpain GT Tulln 1819" sheetId="81" r:id="rId1"/>
  </sheets>
  <calcPr calcId="125725"/>
</workbook>
</file>

<file path=xl/calcChain.xml><?xml version="1.0" encoding="utf-8"?>
<calcChain xmlns="http://schemas.openxmlformats.org/spreadsheetml/2006/main">
  <c r="F154" i="81"/>
  <c r="G58" l="1"/>
  <c r="F58" s="1"/>
  <c r="G57"/>
  <c r="F57" s="1"/>
  <c r="G54"/>
  <c r="F54" s="1"/>
  <c r="G53"/>
  <c r="F53" s="1"/>
  <c r="G20"/>
  <c r="F20" s="1"/>
  <c r="H86"/>
  <c r="H88"/>
  <c r="H87"/>
  <c r="H90"/>
  <c r="H91"/>
  <c r="H89"/>
  <c r="H92"/>
  <c r="H93"/>
  <c r="H95"/>
  <c r="H94"/>
  <c r="H97"/>
  <c r="H96"/>
  <c r="H98"/>
  <c r="G98" s="1"/>
  <c r="N86"/>
  <c r="N88"/>
  <c r="N87"/>
  <c r="N90"/>
  <c r="N91"/>
  <c r="N89"/>
  <c r="N92"/>
  <c r="G92" s="1"/>
  <c r="N93"/>
  <c r="N95"/>
  <c r="N94"/>
  <c r="N97"/>
  <c r="N96"/>
  <c r="N123"/>
  <c r="N124"/>
  <c r="N126"/>
  <c r="N127"/>
  <c r="N131"/>
  <c r="N133"/>
  <c r="N132"/>
  <c r="N129"/>
  <c r="N128"/>
  <c r="N130"/>
  <c r="N135"/>
  <c r="N136"/>
  <c r="N134"/>
  <c r="H132"/>
  <c r="H128"/>
  <c r="G128" s="1"/>
  <c r="H133"/>
  <c r="G133" s="1"/>
  <c r="H136"/>
  <c r="H135"/>
  <c r="H129"/>
  <c r="H130"/>
  <c r="G130" s="1"/>
  <c r="H134"/>
  <c r="G134" s="1"/>
  <c r="F155"/>
  <c r="F152"/>
  <c r="F156"/>
  <c r="F151"/>
  <c r="F153"/>
  <c r="G47"/>
  <c r="G8"/>
  <c r="F8" s="1"/>
  <c r="G9"/>
  <c r="F9" s="1"/>
  <c r="G11"/>
  <c r="F11" s="1"/>
  <c r="G10"/>
  <c r="F10" s="1"/>
  <c r="G12"/>
  <c r="F12" s="1"/>
  <c r="G17"/>
  <c r="F17" s="1"/>
  <c r="G13"/>
  <c r="F13" s="1"/>
  <c r="G14"/>
  <c r="F14" s="1"/>
  <c r="G15"/>
  <c r="F15" s="1"/>
  <c r="G16"/>
  <c r="F16" s="1"/>
  <c r="G18"/>
  <c r="F18" s="1"/>
  <c r="G19"/>
  <c r="F19" s="1"/>
  <c r="G7"/>
  <c r="F7" s="1"/>
  <c r="F147"/>
  <c r="G96" l="1"/>
  <c r="G94"/>
  <c r="G97"/>
  <c r="G95"/>
  <c r="G89"/>
  <c r="G91"/>
  <c r="G93"/>
  <c r="G136"/>
  <c r="G135"/>
  <c r="G129"/>
  <c r="G132"/>
  <c r="G56"/>
  <c r="G49"/>
  <c r="G51"/>
  <c r="G42"/>
  <c r="G43"/>
  <c r="G55"/>
  <c r="G50"/>
  <c r="G45"/>
  <c r="G48"/>
  <c r="G44"/>
  <c r="F47"/>
  <c r="G52"/>
  <c r="G46"/>
  <c r="F145"/>
  <c r="F144"/>
  <c r="H85"/>
  <c r="H127"/>
  <c r="F142"/>
  <c r="F146"/>
  <c r="F143"/>
  <c r="F56" l="1"/>
  <c r="F55"/>
  <c r="F52"/>
  <c r="F51"/>
  <c r="F50"/>
  <c r="F49"/>
  <c r="F48"/>
  <c r="F46"/>
  <c r="F45"/>
  <c r="F44"/>
  <c r="F43"/>
  <c r="F42"/>
  <c r="G90"/>
  <c r="G127"/>
  <c r="H125" l="1"/>
  <c r="H131"/>
  <c r="H124"/>
  <c r="H123"/>
  <c r="H126"/>
  <c r="N85" l="1"/>
  <c r="G123"/>
  <c r="G131"/>
  <c r="G124"/>
  <c r="G126"/>
  <c r="N125"/>
  <c r="G88" l="1"/>
  <c r="G86"/>
  <c r="G85"/>
  <c r="G87"/>
  <c r="G125" l="1"/>
</calcChain>
</file>

<file path=xl/sharedStrings.xml><?xml version="1.0" encoding="utf-8"?>
<sst xmlns="http://schemas.openxmlformats.org/spreadsheetml/2006/main" count="398" uniqueCount="126">
  <si>
    <t>Fahrzeug</t>
  </si>
  <si>
    <t>Platz</t>
  </si>
  <si>
    <t>Dieter Mayr</t>
  </si>
  <si>
    <t>Zeit</t>
  </si>
  <si>
    <t>Punkte</t>
  </si>
  <si>
    <t>FahrerIn</t>
  </si>
  <si>
    <t>◄</t>
  </si>
  <si>
    <t>Gesamt- punkte</t>
  </si>
  <si>
    <t>▼1</t>
  </si>
  <si>
    <t>▲2</t>
  </si>
  <si>
    <t>neu</t>
  </si>
  <si>
    <t>Chassis</t>
  </si>
  <si>
    <t>Corvette</t>
  </si>
  <si>
    <t>Audi</t>
  </si>
  <si>
    <t>Einzelergebnisse</t>
  </si>
  <si>
    <t>Team</t>
  </si>
  <si>
    <t>Pro / Am</t>
  </si>
  <si>
    <t>Spurübersicht Turn 1</t>
  </si>
  <si>
    <t>Spurübersicht Turn 2</t>
  </si>
  <si>
    <t>gesamt</t>
  </si>
  <si>
    <t>Wertungs runden</t>
  </si>
  <si>
    <t>1. Lauf</t>
  </si>
  <si>
    <t>2. Lauf</t>
  </si>
  <si>
    <t>Rennen       2 x 5 x 6 Minuten</t>
  </si>
  <si>
    <t>Pro</t>
  </si>
  <si>
    <t>Teammeisterschaft</t>
  </si>
  <si>
    <t>5. Lauf</t>
  </si>
  <si>
    <t>4. Lauf</t>
  </si>
  <si>
    <t>3. Lauf</t>
  </si>
  <si>
    <t>Markenwertung</t>
  </si>
  <si>
    <t>Fahrer Einstufung</t>
  </si>
  <si>
    <t>▲1</t>
  </si>
  <si>
    <t>▲3</t>
  </si>
  <si>
    <t>▼2</t>
  </si>
  <si>
    <t>▼3</t>
  </si>
  <si>
    <t>7. Lauf</t>
  </si>
  <si>
    <t>6. Lauf</t>
  </si>
  <si>
    <t>Leo Rebler</t>
  </si>
  <si>
    <t>Slotmodus 12V</t>
  </si>
  <si>
    <t>Wolfgang Mitschka</t>
  </si>
  <si>
    <t>Poldi Karla</t>
  </si>
  <si>
    <t>AS Diamond</t>
  </si>
  <si>
    <t>▼4</t>
  </si>
  <si>
    <t>▲4</t>
  </si>
  <si>
    <t>8. Lauf</t>
  </si>
  <si>
    <t>max. zwei Fahrzeuge einer Marke pro Lauf</t>
  </si>
  <si>
    <t>Mike Lang</t>
  </si>
  <si>
    <r>
      <t xml:space="preserve">Achszahnrad mindestens </t>
    </r>
    <r>
      <rPr>
        <b/>
        <sz val="12"/>
        <color rgb="FFFF0000"/>
        <rFont val="Arial"/>
        <family val="2"/>
      </rPr>
      <t>43</t>
    </r>
    <r>
      <rPr>
        <b/>
        <sz val="10"/>
        <color rgb="FFFF0000"/>
        <rFont val="Arial"/>
        <family val="2"/>
      </rPr>
      <t xml:space="preserve"> Zähne!</t>
    </r>
  </si>
  <si>
    <t>Ferrari</t>
  </si>
  <si>
    <t>ICEMEN</t>
  </si>
  <si>
    <t>Gery Hassler</t>
  </si>
  <si>
    <t>Gerhard Neuhold</t>
  </si>
  <si>
    <t>Team Punkte</t>
  </si>
  <si>
    <t>TEAM</t>
  </si>
  <si>
    <t>Motornummern</t>
  </si>
  <si>
    <t>Finaltag nur bei Teilnahme als Streicher nutzbar!</t>
  </si>
  <si>
    <t>SCUDERIA MD 1</t>
  </si>
  <si>
    <t>SCUDERIA MD 2</t>
  </si>
  <si>
    <t>Chassiswertung</t>
  </si>
  <si>
    <t>Metris</t>
  </si>
  <si>
    <t>Semi Wohu</t>
  </si>
  <si>
    <t>SMD</t>
  </si>
  <si>
    <t>SRT</t>
  </si>
  <si>
    <t>LIQUID ICE</t>
  </si>
  <si>
    <t>Ferrari 458</t>
  </si>
  <si>
    <t>Metris MK4</t>
  </si>
  <si>
    <t>Fahrermeisterschaft</t>
  </si>
  <si>
    <t>9. Lauf</t>
  </si>
  <si>
    <t>10. Lauf</t>
  </si>
  <si>
    <t>Gesamt-punkte</t>
  </si>
  <si>
    <t>18h30       Qualifying      1 Minute auf Grün</t>
  </si>
  <si>
    <t>TSR</t>
  </si>
  <si>
    <t>Michi Miksche</t>
  </si>
  <si>
    <t>Michi Hüther</t>
  </si>
  <si>
    <t>Fritz Hauck</t>
  </si>
  <si>
    <r>
      <t xml:space="preserve">Gerhard Fischer </t>
    </r>
    <r>
      <rPr>
        <b/>
        <sz val="12"/>
        <rFont val="Arial"/>
        <family val="2"/>
      </rPr>
      <t>®</t>
    </r>
  </si>
  <si>
    <r>
      <t xml:space="preserve">Fredi Lippert </t>
    </r>
    <r>
      <rPr>
        <b/>
        <sz val="12"/>
        <rFont val="Arial"/>
        <family val="2"/>
      </rPr>
      <t>®</t>
    </r>
  </si>
  <si>
    <r>
      <t>FahrerIn</t>
    </r>
    <r>
      <rPr>
        <b/>
        <sz val="11"/>
        <rFont val="Arial"/>
        <family val="2"/>
      </rPr>
      <t xml:space="preserve"> (Qualifyer)</t>
    </r>
  </si>
  <si>
    <t>▲5</t>
  </si>
  <si>
    <t>Lamborghini</t>
  </si>
  <si>
    <t>11. Lauf</t>
  </si>
  <si>
    <t>12. Lauf</t>
  </si>
  <si>
    <t>▼5</t>
  </si>
  <si>
    <r>
      <t xml:space="preserve">Michaela Schäfer </t>
    </r>
    <r>
      <rPr>
        <b/>
        <sz val="12"/>
        <rFont val="Arial"/>
        <family val="2"/>
      </rPr>
      <t>®</t>
    </r>
  </si>
  <si>
    <r>
      <t xml:space="preserve">Ulrich Poller </t>
    </r>
    <r>
      <rPr>
        <b/>
        <sz val="12"/>
        <rFont val="Arial"/>
        <family val="2"/>
      </rPr>
      <t>®</t>
    </r>
  </si>
  <si>
    <r>
      <t xml:space="preserve"> BLANCPAIN GT SRT   </t>
    </r>
    <r>
      <rPr>
        <b/>
        <sz val="26"/>
        <color indexed="13"/>
        <rFont val="Arial"/>
        <family val="2"/>
      </rPr>
      <t xml:space="preserve"> </t>
    </r>
    <r>
      <rPr>
        <b/>
        <sz val="36"/>
        <color indexed="13"/>
        <rFont val="Arial"/>
        <family val="2"/>
      </rPr>
      <t>2018/19</t>
    </r>
  </si>
  <si>
    <t>noch kein Streicher</t>
  </si>
  <si>
    <t>FLAT BRASS</t>
  </si>
  <si>
    <t>Müllner Walter</t>
  </si>
  <si>
    <t>Lamb. Huracan</t>
  </si>
  <si>
    <t>Gerhard Fischer</t>
  </si>
  <si>
    <t>SRT ANGELS</t>
  </si>
  <si>
    <t>Fredi Lippert</t>
  </si>
  <si>
    <t>Corvette C7</t>
  </si>
  <si>
    <t>MD 18/80</t>
  </si>
  <si>
    <t>B+C</t>
  </si>
  <si>
    <t>Ulrich Poller</t>
  </si>
  <si>
    <t>Michaela Schäfer</t>
  </si>
  <si>
    <t>Am</t>
  </si>
  <si>
    <t>Porsche 991</t>
  </si>
  <si>
    <t>Audi R8 LMS</t>
  </si>
  <si>
    <t>Semi WoHu</t>
  </si>
  <si>
    <t>Fritz Hauk</t>
  </si>
  <si>
    <t>Ford GT</t>
  </si>
  <si>
    <t>HF RACING</t>
  </si>
  <si>
    <t>Corvette C6</t>
  </si>
  <si>
    <r>
      <t>INOX HF</t>
    </r>
    <r>
      <rPr>
        <b/>
        <vertAlign val="superscript"/>
        <sz val="11"/>
        <rFont val="Arial"/>
        <family val="2"/>
      </rPr>
      <t xml:space="preserve"> 2</t>
    </r>
  </si>
  <si>
    <t>GSCS</t>
  </si>
  <si>
    <t>Thomas Gebhardt</t>
  </si>
  <si>
    <t>HINICHN</t>
  </si>
  <si>
    <t>27</t>
  </si>
  <si>
    <t>Andi Vanicek</t>
  </si>
  <si>
    <t>SRT 2</t>
  </si>
  <si>
    <t>SRT GSCS</t>
  </si>
  <si>
    <r>
      <rPr>
        <b/>
        <sz val="18"/>
        <rFont val="Arial"/>
        <family val="2"/>
      </rPr>
      <t>FahrerIn</t>
    </r>
    <r>
      <rPr>
        <b/>
        <sz val="10"/>
        <rFont val="Arial"/>
        <family val="2"/>
      </rPr>
      <t xml:space="preserve"> (Qualifyer)</t>
    </r>
  </si>
  <si>
    <t>EB (HF)</t>
  </si>
  <si>
    <t>13h00     Qualifying      1 Minute auf Grün</t>
  </si>
  <si>
    <r>
      <t>INOX HF</t>
    </r>
    <r>
      <rPr>
        <b/>
        <vertAlign val="superscript"/>
        <sz val="16"/>
        <color rgb="FFFF0000"/>
        <rFont val="Arial"/>
        <family val="2"/>
      </rPr>
      <t>2</t>
    </r>
  </si>
  <si>
    <t>Ford</t>
  </si>
  <si>
    <t>Porsche</t>
  </si>
  <si>
    <t>D`HINICHN</t>
  </si>
  <si>
    <t>Michael Hüther</t>
  </si>
  <si>
    <t>Andi Vanicek ®</t>
  </si>
  <si>
    <t>Walter Müllner</t>
  </si>
  <si>
    <t>Lamborg. Huracan</t>
  </si>
  <si>
    <t>Bahnrekord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</si>
</sst>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\.mm\.yy;@"/>
  </numFmts>
  <fonts count="5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1"/>
      <color indexed="13"/>
      <name val="Arial"/>
      <family val="2"/>
    </font>
    <font>
      <b/>
      <sz val="36"/>
      <color indexed="13"/>
      <name val="Arial"/>
      <family val="2"/>
    </font>
    <font>
      <b/>
      <sz val="15"/>
      <color indexed="10"/>
      <name val="Arial"/>
      <family val="2"/>
    </font>
    <font>
      <sz val="10"/>
      <name val="Arial"/>
      <family val="2"/>
    </font>
    <font>
      <b/>
      <sz val="18"/>
      <color indexed="13"/>
      <name val="Arial"/>
      <family val="2"/>
    </font>
    <font>
      <b/>
      <sz val="18"/>
      <color indexed="10"/>
      <name val="Arial"/>
      <family val="2"/>
    </font>
    <font>
      <sz val="10"/>
      <color indexed="10"/>
      <name val="Arial"/>
      <family val="2"/>
    </font>
    <font>
      <b/>
      <sz val="11"/>
      <color indexed="12"/>
      <name val="Arial Black"/>
      <family val="2"/>
    </font>
    <font>
      <b/>
      <sz val="11"/>
      <color indexed="17"/>
      <name val="Arial Black"/>
      <family val="2"/>
    </font>
    <font>
      <b/>
      <sz val="11"/>
      <color indexed="10"/>
      <name val="Arial Black"/>
      <family val="2"/>
    </font>
    <font>
      <sz val="11"/>
      <name val="Arial Black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26"/>
      <color indexed="13"/>
      <name val="Arial"/>
      <family val="2"/>
    </font>
    <font>
      <b/>
      <sz val="12"/>
      <color indexed="9"/>
      <name val="Arial"/>
      <family val="2"/>
    </font>
    <font>
      <b/>
      <sz val="16"/>
      <color indexed="13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4"/>
      <color indexed="10"/>
      <name val="Arial"/>
      <family val="2"/>
    </font>
    <font>
      <b/>
      <sz val="12"/>
      <color indexed="13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8"/>
      <color rgb="FFFFFF00"/>
      <name val="Arial"/>
      <family val="2"/>
    </font>
    <font>
      <b/>
      <sz val="16"/>
      <color rgb="FFFFFF00"/>
      <name val="Arial"/>
      <family val="2"/>
    </font>
    <font>
      <b/>
      <sz val="11"/>
      <color rgb="FFFF0000"/>
      <name val="Arial"/>
      <family val="2"/>
    </font>
    <font>
      <b/>
      <sz val="8"/>
      <name val="Arial"/>
      <family val="2"/>
    </font>
    <font>
      <b/>
      <sz val="14"/>
      <color rgb="FFFFFF00"/>
      <name val="Arial"/>
      <family val="2"/>
    </font>
    <font>
      <b/>
      <sz val="14"/>
      <color indexed="13"/>
      <name val="Arial"/>
      <family val="2"/>
    </font>
    <font>
      <b/>
      <sz val="9"/>
      <name val="Arial"/>
      <family val="2"/>
    </font>
    <font>
      <b/>
      <sz val="20"/>
      <color indexed="10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16"/>
      <color rgb="FFFF0000"/>
      <name val="Magneto"/>
      <family val="5"/>
    </font>
    <font>
      <b/>
      <sz val="12"/>
      <color rgb="FFFFFF00"/>
      <name val="Arial"/>
      <family val="2"/>
    </font>
    <font>
      <sz val="12"/>
      <color indexed="9"/>
      <name val="Arial"/>
      <family val="2"/>
    </font>
    <font>
      <b/>
      <vertAlign val="superscript"/>
      <sz val="11"/>
      <name val="Arial"/>
      <family val="2"/>
    </font>
    <font>
      <b/>
      <sz val="24"/>
      <color indexed="10"/>
      <name val="Arial"/>
      <family val="2"/>
    </font>
    <font>
      <b/>
      <vertAlign val="superscript"/>
      <sz val="16"/>
      <color rgb="FFFF0000"/>
      <name val="Arial"/>
      <family val="2"/>
    </font>
    <font>
      <b/>
      <sz val="13"/>
      <color indexed="10"/>
      <name val="Arial"/>
      <family val="2"/>
    </font>
    <font>
      <sz val="12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darkGrid">
        <bgColor indexed="55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8"/>
        <bgColor indexed="64"/>
      </patternFill>
    </fill>
    <fill>
      <gradientFill degree="180">
        <stop position="0">
          <color theme="0"/>
        </stop>
        <stop position="1">
          <color rgb="FFFFFF00"/>
        </stop>
      </gradientFill>
    </fill>
    <fill>
      <gradientFill degree="180">
        <stop position="0">
          <color theme="0"/>
        </stop>
        <stop position="1">
          <color theme="0" tint="-0.1490218817712943"/>
        </stop>
      </gradientFill>
    </fill>
    <fill>
      <gradientFill degree="180">
        <stop position="0">
          <color theme="0"/>
        </stop>
        <stop position="1">
          <color rgb="FFFFC000"/>
        </stop>
      </gradient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gradientFill degree="270">
        <stop position="0">
          <color theme="0"/>
        </stop>
        <stop position="1">
          <color theme="5" tint="-0.25098422193060094"/>
        </stop>
      </gradientFill>
    </fill>
    <fill>
      <gradientFill degree="90">
        <stop position="0">
          <color theme="0"/>
        </stop>
        <stop position="1">
          <color rgb="FFFFFF00"/>
        </stop>
      </gradientFill>
    </fill>
    <fill>
      <patternFill patternType="solid">
        <fgColor theme="3" tint="0.39997558519241921"/>
        <bgColor indexed="64"/>
      </pattern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0.5">
          <color rgb="FFFFFF00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rgb="FFFFC000"/>
        </stop>
        <stop position="1">
          <color theme="0"/>
        </stop>
      </gradient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2" fontId="2" fillId="3" borderId="0" xfId="0" applyNumberFormat="1" applyFont="1" applyFill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2" fontId="18" fillId="0" borderId="2" xfId="0" applyNumberFormat="1" applyFont="1" applyFill="1" applyBorder="1" applyAlignment="1">
      <alignment horizontal="center" vertical="center"/>
    </xf>
    <xf numFmtId="2" fontId="19" fillId="0" borderId="2" xfId="0" applyNumberFormat="1" applyFont="1" applyFill="1" applyBorder="1" applyAlignment="1">
      <alignment horizontal="center" vertical="center"/>
    </xf>
    <xf numFmtId="2" fontId="20" fillId="0" borderId="2" xfId="0" applyNumberFormat="1" applyFont="1" applyFill="1" applyBorder="1" applyAlignment="1">
      <alignment horizontal="center" vertical="center"/>
    </xf>
    <xf numFmtId="2" fontId="21" fillId="0" borderId="2" xfId="0" applyNumberFormat="1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30" fillId="12" borderId="7" xfId="0" applyFont="1" applyFill="1" applyBorder="1" applyAlignment="1">
      <alignment vertical="center" wrapText="1"/>
    </xf>
    <xf numFmtId="0" fontId="15" fillId="12" borderId="7" xfId="0" applyFont="1" applyFill="1" applyBorder="1" applyAlignment="1">
      <alignment vertical="center" wrapText="1"/>
    </xf>
    <xf numFmtId="2" fontId="36" fillId="12" borderId="0" xfId="0" applyNumberFormat="1" applyFont="1" applyFill="1" applyBorder="1" applyAlignment="1">
      <alignment horizontal="center" vertical="center" textRotation="90" wrapText="1"/>
    </xf>
    <xf numFmtId="2" fontId="16" fillId="2" borderId="0" xfId="0" applyNumberFormat="1" applyFont="1" applyFill="1" applyBorder="1" applyAlignment="1">
      <alignment horizontal="center" vertical="center" textRotation="90" wrapText="1"/>
    </xf>
    <xf numFmtId="2" fontId="4" fillId="0" borderId="2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2" fontId="34" fillId="11" borderId="1" xfId="0" applyNumberFormat="1" applyFont="1" applyFill="1" applyBorder="1" applyAlignment="1">
      <alignment horizontal="center" vertical="center" wrapText="1"/>
    </xf>
    <xf numFmtId="2" fontId="36" fillId="12" borderId="0" xfId="0" applyNumberFormat="1" applyFont="1" applyFill="1" applyBorder="1" applyAlignment="1">
      <alignment horizontal="center" vertical="center" textRotation="90" wrapText="1"/>
    </xf>
    <xf numFmtId="2" fontId="16" fillId="2" borderId="0" xfId="0" applyNumberFormat="1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164" fontId="39" fillId="0" borderId="1" xfId="0" applyNumberFormat="1" applyFont="1" applyFill="1" applyBorder="1" applyAlignment="1">
      <alignment horizontal="center" vertical="center" wrapText="1"/>
    </xf>
    <xf numFmtId="2" fontId="34" fillId="0" borderId="2" xfId="0" applyNumberFormat="1" applyFont="1" applyFill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34" fillId="0" borderId="1" xfId="0" applyNumberFormat="1" applyFont="1" applyFill="1" applyBorder="1" applyAlignment="1">
      <alignment horizontal="center" vertical="center" wrapText="1"/>
    </xf>
    <xf numFmtId="1" fontId="22" fillId="3" borderId="0" xfId="0" applyNumberFormat="1" applyFont="1" applyFill="1" applyAlignment="1">
      <alignment horizontal="center" vertical="center" wrapText="1"/>
    </xf>
    <xf numFmtId="1" fontId="15" fillId="12" borderId="7" xfId="0" applyNumberFormat="1" applyFont="1" applyFill="1" applyBorder="1" applyAlignment="1">
      <alignment vertical="center" wrapText="1"/>
    </xf>
    <xf numFmtId="1" fontId="15" fillId="12" borderId="3" xfId="0" applyNumberFormat="1" applyFont="1" applyFill="1" applyBorder="1" applyAlignment="1">
      <alignment vertical="center" wrapText="1"/>
    </xf>
    <xf numFmtId="1" fontId="32" fillId="0" borderId="1" xfId="0" applyNumberFormat="1" applyFont="1" applyFill="1" applyBorder="1" applyAlignment="1">
      <alignment horizontal="center" vertical="center" wrapText="1"/>
    </xf>
    <xf numFmtId="1" fontId="26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2" fontId="36" fillId="12" borderId="0" xfId="0" applyNumberFormat="1" applyFont="1" applyFill="1" applyBorder="1" applyAlignment="1">
      <alignment horizontal="center" vertical="center" textRotation="90" wrapText="1"/>
    </xf>
    <xf numFmtId="2" fontId="34" fillId="10" borderId="1" xfId="0" applyNumberFormat="1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1" fontId="33" fillId="12" borderId="1" xfId="0" applyNumberFormat="1" applyFont="1" applyFill="1" applyBorder="1" applyAlignment="1">
      <alignment horizontal="center" vertical="center"/>
    </xf>
    <xf numFmtId="1" fontId="4" fillId="13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1" fontId="4" fillId="16" borderId="1" xfId="0" applyNumberFormat="1" applyFont="1" applyFill="1" applyBorder="1" applyAlignment="1">
      <alignment horizontal="center" vertical="center"/>
    </xf>
    <xf numFmtId="1" fontId="45" fillId="18" borderId="1" xfId="0" applyNumberFormat="1" applyFont="1" applyFill="1" applyBorder="1" applyAlignment="1">
      <alignment horizontal="center" vertical="center" wrapText="1"/>
    </xf>
    <xf numFmtId="1" fontId="4" fillId="17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26" fillId="14" borderId="1" xfId="0" applyNumberFormat="1" applyFont="1" applyFill="1" applyBorder="1" applyAlignment="1">
      <alignment horizontal="center" vertical="center" wrapText="1"/>
    </xf>
    <xf numFmtId="1" fontId="32" fillId="9" borderId="1" xfId="0" applyNumberFormat="1" applyFont="1" applyFill="1" applyBorder="1" applyAlignment="1">
      <alignment horizontal="center" vertical="center" wrapText="1"/>
    </xf>
    <xf numFmtId="1" fontId="32" fillId="10" borderId="1" xfId="0" applyNumberFormat="1" applyFont="1" applyFill="1" applyBorder="1" applyAlignment="1">
      <alignment horizontal="center" vertical="center" wrapText="1"/>
    </xf>
    <xf numFmtId="1" fontId="32" fillId="11" borderId="1" xfId="0" applyNumberFormat="1" applyFont="1" applyFill="1" applyBorder="1" applyAlignment="1">
      <alignment horizontal="center" vertical="center" wrapText="1"/>
    </xf>
    <xf numFmtId="1" fontId="4" fillId="21" borderId="1" xfId="0" applyNumberFormat="1" applyFont="1" applyFill="1" applyBorder="1" applyAlignment="1">
      <alignment horizontal="center" vertical="center" wrapText="1"/>
    </xf>
    <xf numFmtId="1" fontId="4" fillId="22" borderId="1" xfId="0" applyNumberFormat="1" applyFont="1" applyFill="1" applyBorder="1" applyAlignment="1">
      <alignment horizontal="center" vertical="center" wrapText="1"/>
    </xf>
    <xf numFmtId="1" fontId="4" fillId="23" borderId="1" xfId="0" applyNumberFormat="1" applyFont="1" applyFill="1" applyBorder="1" applyAlignment="1">
      <alignment horizontal="center" vertical="center" wrapText="1"/>
    </xf>
    <xf numFmtId="0" fontId="49" fillId="3" borderId="0" xfId="0" applyFont="1" applyFill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4" fillId="20" borderId="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2" fontId="3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5" fillId="19" borderId="0" xfId="0" applyFont="1" applyFill="1" applyBorder="1" applyAlignment="1">
      <alignment horizontal="center" vertical="center" textRotation="90" wrapText="1"/>
    </xf>
    <xf numFmtId="2" fontId="21" fillId="0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2" fontId="43" fillId="2" borderId="0" xfId="0" applyNumberFormat="1" applyFont="1" applyFill="1" applyBorder="1" applyAlignment="1">
      <alignment horizontal="center" vertical="center" textRotation="90" wrapText="1"/>
    </xf>
    <xf numFmtId="14" fontId="36" fillId="12" borderId="0" xfId="0" applyNumberFormat="1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64" fontId="34" fillId="0" borderId="1" xfId="0" applyNumberFormat="1" applyFont="1" applyFill="1" applyBorder="1" applyAlignment="1">
      <alignment horizontal="center" vertical="center" wrapText="1"/>
    </xf>
    <xf numFmtId="164" fontId="54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64" fontId="39" fillId="0" borderId="6" xfId="0" applyNumberFormat="1" applyFont="1" applyFill="1" applyBorder="1" applyAlignment="1">
      <alignment horizontal="center" vertical="center" wrapText="1"/>
    </xf>
    <xf numFmtId="164" fontId="54" fillId="0" borderId="6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164" fontId="39" fillId="0" borderId="14" xfId="0" applyNumberFormat="1" applyFont="1" applyFill="1" applyBorder="1" applyAlignment="1">
      <alignment horizontal="center" vertical="center" wrapText="1"/>
    </xf>
    <xf numFmtId="164" fontId="34" fillId="0" borderId="14" xfId="0" applyNumberFormat="1" applyFont="1" applyFill="1" applyBorder="1" applyAlignment="1">
      <alignment horizontal="center" vertical="center" wrapText="1"/>
    </xf>
    <xf numFmtId="2" fontId="34" fillId="9" borderId="1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164" fontId="34" fillId="0" borderId="6" xfId="0" applyNumberFormat="1" applyFont="1" applyFill="1" applyBorder="1" applyAlignment="1">
      <alignment horizontal="center" vertical="center" wrapText="1"/>
    </xf>
    <xf numFmtId="164" fontId="34" fillId="1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8" fillId="12" borderId="1" xfId="0" applyNumberFormat="1" applyFont="1" applyFill="1" applyBorder="1" applyAlignment="1">
      <alignment horizontal="center" vertical="center"/>
    </xf>
    <xf numFmtId="2" fontId="34" fillId="11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13" fillId="2" borderId="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51" fillId="2" borderId="0" xfId="0" applyNumberFormat="1" applyFont="1" applyFill="1" applyBorder="1" applyAlignment="1">
      <alignment horizontal="center" vertical="center" textRotation="90" wrapText="1"/>
    </xf>
    <xf numFmtId="0" fontId="31" fillId="13" borderId="0" xfId="0" applyFont="1" applyFill="1" applyBorder="1" applyAlignment="1">
      <alignment horizontal="center" vertical="center" wrapText="1"/>
    </xf>
    <xf numFmtId="0" fontId="11" fillId="14" borderId="0" xfId="0" applyFont="1" applyFill="1" applyBorder="1" applyAlignment="1">
      <alignment horizontal="center" vertical="center" wrapText="1"/>
    </xf>
    <xf numFmtId="0" fontId="11" fillId="14" borderId="7" xfId="0" applyFont="1" applyFill="1" applyBorder="1" applyAlignment="1">
      <alignment horizontal="center" vertical="center" wrapText="1"/>
    </xf>
    <xf numFmtId="0" fontId="16" fillId="2" borderId="0" xfId="0" applyNumberFormat="1" applyFont="1" applyFill="1" applyAlignment="1">
      <alignment horizontal="center" vertical="center" wrapText="1"/>
    </xf>
    <xf numFmtId="0" fontId="16" fillId="2" borderId="7" xfId="0" applyNumberFormat="1" applyFont="1" applyFill="1" applyBorder="1" applyAlignment="1">
      <alignment horizontal="center" vertical="center" wrapText="1"/>
    </xf>
    <xf numFmtId="0" fontId="29" fillId="0" borderId="4" xfId="0" applyNumberFormat="1" applyFont="1" applyBorder="1" applyAlignment="1">
      <alignment horizontal="center" vertical="center" wrapText="1"/>
    </xf>
    <xf numFmtId="0" fontId="29" fillId="0" borderId="9" xfId="0" applyNumberFormat="1" applyFont="1" applyBorder="1" applyAlignment="1">
      <alignment horizontal="center" vertical="center" wrapText="1"/>
    </xf>
    <xf numFmtId="0" fontId="29" fillId="0" borderId="2" xfId="0" applyNumberFormat="1" applyFont="1" applyBorder="1" applyAlignment="1">
      <alignment horizontal="center" vertical="center" wrapText="1"/>
    </xf>
    <xf numFmtId="0" fontId="40" fillId="4" borderId="0" xfId="0" applyFont="1" applyFill="1" applyBorder="1" applyAlignment="1">
      <alignment horizontal="center" vertical="center" textRotation="90" wrapText="1"/>
    </xf>
    <xf numFmtId="0" fontId="31" fillId="19" borderId="10" xfId="0" applyFont="1" applyFill="1" applyBorder="1" applyAlignment="1">
      <alignment horizontal="center" vertical="center" textRotation="90" wrapText="1"/>
    </xf>
    <xf numFmtId="0" fontId="31" fillId="19" borderId="13" xfId="0" applyFont="1" applyFill="1" applyBorder="1" applyAlignment="1">
      <alignment horizontal="center" vertical="center" textRotation="90" wrapText="1"/>
    </xf>
    <xf numFmtId="0" fontId="45" fillId="19" borderId="0" xfId="0" applyFont="1" applyFill="1" applyBorder="1" applyAlignment="1">
      <alignment horizontal="center" vertical="center" textRotation="90" wrapText="1"/>
    </xf>
    <xf numFmtId="0" fontId="5" fillId="20" borderId="1" xfId="0" applyFont="1" applyFill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 wrapText="1"/>
    </xf>
    <xf numFmtId="165" fontId="4" fillId="17" borderId="1" xfId="0" applyNumberFormat="1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textRotation="90" wrapText="1"/>
    </xf>
    <xf numFmtId="0" fontId="26" fillId="19" borderId="0" xfId="0" applyFont="1" applyFill="1" applyBorder="1" applyAlignment="1">
      <alignment horizontal="center" vertical="center" wrapText="1"/>
    </xf>
    <xf numFmtId="0" fontId="26" fillId="19" borderId="11" xfId="0" applyFont="1" applyFill="1" applyBorder="1" applyAlignment="1">
      <alignment horizontal="center" vertical="center" wrapText="1"/>
    </xf>
    <xf numFmtId="0" fontId="26" fillId="19" borderId="7" xfId="0" applyFont="1" applyFill="1" applyBorder="1" applyAlignment="1">
      <alignment horizontal="center" vertical="center" wrapText="1"/>
    </xf>
    <xf numFmtId="0" fontId="41" fillId="4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17" borderId="1" xfId="0" applyNumberFormat="1" applyFont="1" applyFill="1" applyBorder="1" applyAlignment="1">
      <alignment horizontal="center" vertical="center" wrapText="1"/>
    </xf>
    <xf numFmtId="0" fontId="12" fillId="14" borderId="0" xfId="0" applyFont="1" applyFill="1" applyAlignment="1">
      <alignment horizontal="center" vertical="center" wrapText="1"/>
    </xf>
    <xf numFmtId="0" fontId="44" fillId="13" borderId="0" xfId="0" applyFont="1" applyFill="1" applyAlignment="1">
      <alignment horizontal="center" vertical="center" wrapText="1"/>
    </xf>
    <xf numFmtId="0" fontId="37" fillId="4" borderId="0" xfId="0" applyFont="1" applyFill="1" applyBorder="1" applyAlignment="1">
      <alignment horizontal="center" vertical="center" textRotation="90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14" fontId="36" fillId="12" borderId="0" xfId="0" applyNumberFormat="1" applyFont="1" applyFill="1" applyBorder="1" applyAlignment="1">
      <alignment horizontal="center" vertical="center" textRotation="90" wrapText="1"/>
    </xf>
    <xf numFmtId="0" fontId="53" fillId="0" borderId="4" xfId="0" applyNumberFormat="1" applyFont="1" applyBorder="1" applyAlignment="1">
      <alignment horizontal="center" vertical="center" wrapText="1"/>
    </xf>
    <xf numFmtId="0" fontId="53" fillId="0" borderId="9" xfId="0" applyNumberFormat="1" applyFont="1" applyBorder="1" applyAlignment="1">
      <alignment horizontal="center" vertical="center" wrapText="1"/>
    </xf>
    <xf numFmtId="0" fontId="53" fillId="0" borderId="2" xfId="0" applyNumberFormat="1" applyFont="1" applyBorder="1" applyAlignment="1">
      <alignment horizontal="center" vertical="center" wrapText="1"/>
    </xf>
    <xf numFmtId="164" fontId="38" fillId="13" borderId="13" xfId="0" applyNumberFormat="1" applyFont="1" applyFill="1" applyBorder="1" applyAlignment="1">
      <alignment horizontal="center" vertical="center" wrapText="1"/>
    </xf>
    <xf numFmtId="164" fontId="38" fillId="13" borderId="0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66"/>
      <color rgb="FFFF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420155</xdr:colOff>
      <xdr:row>142</xdr:row>
      <xdr:rowOff>95250</xdr:rowOff>
    </xdr:from>
    <xdr:to>
      <xdr:col>4</xdr:col>
      <xdr:colOff>982130</xdr:colOff>
      <xdr:row>142</xdr:row>
      <xdr:rowOff>390525</xdr:rowOff>
    </xdr:to>
    <xdr:pic>
      <xdr:nvPicPr>
        <xdr:cNvPr id="28205" name="Grafik 7" descr="audi-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27428" r="36029" b="17720"/>
        <a:stretch>
          <a:fillRect/>
        </a:stretch>
      </xdr:blipFill>
      <xdr:spPr bwMode="auto">
        <a:xfrm>
          <a:off x="1829855" y="42405300"/>
          <a:ext cx="5619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371472</xdr:colOff>
      <xdr:row>141</xdr:row>
      <xdr:rowOff>76200</xdr:rowOff>
    </xdr:from>
    <xdr:to>
      <xdr:col>4</xdr:col>
      <xdr:colOff>990597</xdr:colOff>
      <xdr:row>141</xdr:row>
      <xdr:rowOff>428625</xdr:rowOff>
    </xdr:to>
    <xdr:pic>
      <xdr:nvPicPr>
        <xdr:cNvPr id="28213" name="Grafik 17" descr="chevy_corvette_c6_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1172" y="42891075"/>
          <a:ext cx="6191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361941</xdr:colOff>
      <xdr:row>143</xdr:row>
      <xdr:rowOff>103718</xdr:rowOff>
    </xdr:from>
    <xdr:to>
      <xdr:col>20</xdr:col>
      <xdr:colOff>38091</xdr:colOff>
      <xdr:row>143</xdr:row>
      <xdr:rowOff>446999</xdr:rowOff>
    </xdr:to>
    <xdr:pic>
      <xdr:nvPicPr>
        <xdr:cNvPr id="22" name="Grafik 21" descr="Logo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468091" y="51586343"/>
          <a:ext cx="971550" cy="343281"/>
        </a:xfrm>
        <a:prstGeom prst="rect">
          <a:avLst/>
        </a:prstGeom>
      </xdr:spPr>
    </xdr:pic>
    <xdr:clientData/>
  </xdr:twoCellAnchor>
  <xdr:twoCellAnchor editAs="oneCell">
    <xdr:from>
      <xdr:col>4</xdr:col>
      <xdr:colOff>542925</xdr:colOff>
      <xdr:row>144</xdr:row>
      <xdr:rowOff>57150</xdr:rowOff>
    </xdr:from>
    <xdr:to>
      <xdr:col>4</xdr:col>
      <xdr:colOff>800100</xdr:colOff>
      <xdr:row>144</xdr:row>
      <xdr:rowOff>457200</xdr:rowOff>
    </xdr:to>
    <xdr:pic>
      <xdr:nvPicPr>
        <xdr:cNvPr id="9" name="Grafik 12" descr="Ferrari-Logo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52625" y="44891325"/>
          <a:ext cx="2571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143</xdr:row>
      <xdr:rowOff>133350</xdr:rowOff>
    </xdr:from>
    <xdr:to>
      <xdr:col>4</xdr:col>
      <xdr:colOff>1019175</xdr:colOff>
      <xdr:row>143</xdr:row>
      <xdr:rowOff>371475</xdr:rowOff>
    </xdr:to>
    <xdr:pic>
      <xdr:nvPicPr>
        <xdr:cNvPr id="10" name="qZQ8bGrADwXxPM:" descr="http://t0.gstatic.com/images?q=tbn:ANd9GcQJ502Is2Alqda5HMLJ57RMqAmtXb6kbAnAJultrnmhMFQWqKPgVuQbL5U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 b="13033"/>
        <a:stretch>
          <a:fillRect/>
        </a:stretch>
      </xdr:blipFill>
      <xdr:spPr bwMode="auto">
        <a:xfrm>
          <a:off x="1743075" y="36547425"/>
          <a:ext cx="619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628650</xdr:colOff>
      <xdr:row>147</xdr:row>
      <xdr:rowOff>190500</xdr:rowOff>
    </xdr:from>
    <xdr:to>
      <xdr:col>19</xdr:col>
      <xdr:colOff>438150</xdr:colOff>
      <xdr:row>150</xdr:row>
      <xdr:rowOff>66675</xdr:rowOff>
    </xdr:to>
    <xdr:pic>
      <xdr:nvPicPr>
        <xdr:cNvPr id="11" name="Grafik 23" descr="b-386176-alpina_logo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772900" y="38119050"/>
          <a:ext cx="457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546100</xdr:colOff>
      <xdr:row>141</xdr:row>
      <xdr:rowOff>103717</xdr:rowOff>
    </xdr:from>
    <xdr:to>
      <xdr:col>19</xdr:col>
      <xdr:colOff>554436</xdr:colOff>
      <xdr:row>141</xdr:row>
      <xdr:rowOff>430062</xdr:rowOff>
    </xdr:to>
    <xdr:pic>
      <xdr:nvPicPr>
        <xdr:cNvPr id="13" name="Grafik 16" descr="aston_martin%20logo.gif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t="21510" b="28745"/>
        <a:stretch>
          <a:fillRect/>
        </a:stretch>
      </xdr:blipFill>
      <xdr:spPr bwMode="auto">
        <a:xfrm>
          <a:off x="11652250" y="37660792"/>
          <a:ext cx="656036" cy="326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464609</xdr:colOff>
      <xdr:row>145</xdr:row>
      <xdr:rowOff>11642</xdr:rowOff>
    </xdr:from>
    <xdr:to>
      <xdr:col>4</xdr:col>
      <xdr:colOff>874184</xdr:colOff>
      <xdr:row>145</xdr:row>
      <xdr:rowOff>487891</xdr:rowOff>
    </xdr:to>
    <xdr:pic>
      <xdr:nvPicPr>
        <xdr:cNvPr id="14" name="Grafik 14" descr="lamborghini_logo_emblem_1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69534" y="52503917"/>
          <a:ext cx="409575" cy="476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495300</xdr:colOff>
      <xdr:row>144</xdr:row>
      <xdr:rowOff>247650</xdr:rowOff>
    </xdr:from>
    <xdr:to>
      <xdr:col>19</xdr:col>
      <xdr:colOff>590550</xdr:colOff>
      <xdr:row>145</xdr:row>
      <xdr:rowOff>147638</xdr:rowOff>
    </xdr:to>
    <xdr:pic>
      <xdr:nvPicPr>
        <xdr:cNvPr id="12" name="Grafik 11" descr="Pagani_Logo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1639550" y="36661725"/>
          <a:ext cx="742950" cy="404813"/>
        </a:xfrm>
        <a:prstGeom prst="rect">
          <a:avLst/>
        </a:prstGeom>
      </xdr:spPr>
    </xdr:pic>
    <xdr:clientData/>
  </xdr:twoCellAnchor>
  <xdr:twoCellAnchor editAs="oneCell">
    <xdr:from>
      <xdr:col>1</xdr:col>
      <xdr:colOff>113468</xdr:colOff>
      <xdr:row>106</xdr:row>
      <xdr:rowOff>219075</xdr:rowOff>
    </xdr:from>
    <xdr:to>
      <xdr:col>3</xdr:col>
      <xdr:colOff>9525</xdr:colOff>
      <xdr:row>108</xdr:row>
      <xdr:rowOff>27441</xdr:rowOff>
    </xdr:to>
    <xdr:pic>
      <xdr:nvPicPr>
        <xdr:cNvPr id="15" name="Grafik 14" descr="joker-comic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 flipH="1">
          <a:off x="246818" y="27565350"/>
          <a:ext cx="534232" cy="265566"/>
        </a:xfrm>
        <a:prstGeom prst="rect">
          <a:avLst/>
        </a:prstGeom>
      </xdr:spPr>
    </xdr:pic>
    <xdr:clientData/>
  </xdr:twoCellAnchor>
  <xdr:twoCellAnchor editAs="oneCell">
    <xdr:from>
      <xdr:col>15</xdr:col>
      <xdr:colOff>123825</xdr:colOff>
      <xdr:row>63</xdr:row>
      <xdr:rowOff>0</xdr:rowOff>
    </xdr:from>
    <xdr:to>
      <xdr:col>16</xdr:col>
      <xdr:colOff>10357</xdr:colOff>
      <xdr:row>64</xdr:row>
      <xdr:rowOff>36967</xdr:rowOff>
    </xdr:to>
    <xdr:pic>
      <xdr:nvPicPr>
        <xdr:cNvPr id="16" name="Grafik 15" descr="joker-comic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 flipH="1">
          <a:off x="9296400" y="22412325"/>
          <a:ext cx="534232" cy="265567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</xdr:colOff>
      <xdr:row>63</xdr:row>
      <xdr:rowOff>0</xdr:rowOff>
    </xdr:from>
    <xdr:to>
      <xdr:col>15</xdr:col>
      <xdr:colOff>543757</xdr:colOff>
      <xdr:row>64</xdr:row>
      <xdr:rowOff>36967</xdr:rowOff>
    </xdr:to>
    <xdr:pic>
      <xdr:nvPicPr>
        <xdr:cNvPr id="17" name="Grafik 16" descr="joker-comic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 flipH="1">
          <a:off x="9210675" y="26060400"/>
          <a:ext cx="534232" cy="265567"/>
        </a:xfrm>
        <a:prstGeom prst="rect">
          <a:avLst/>
        </a:prstGeom>
      </xdr:spPr>
    </xdr:pic>
    <xdr:clientData/>
  </xdr:twoCellAnchor>
  <xdr:twoCellAnchor editAs="oneCell">
    <xdr:from>
      <xdr:col>19</xdr:col>
      <xdr:colOff>28575</xdr:colOff>
      <xdr:row>146</xdr:row>
      <xdr:rowOff>19049</xdr:rowOff>
    </xdr:from>
    <xdr:to>
      <xdr:col>19</xdr:col>
      <xdr:colOff>447675</xdr:colOff>
      <xdr:row>146</xdr:row>
      <xdr:rowOff>390524</xdr:rowOff>
    </xdr:to>
    <xdr:pic>
      <xdr:nvPicPr>
        <xdr:cNvPr id="18" name="Grafik 20" descr="23ddec2ad5.jp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1820525" y="37442774"/>
          <a:ext cx="4191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65</xdr:row>
      <xdr:rowOff>219075</xdr:rowOff>
    </xdr:from>
    <xdr:to>
      <xdr:col>3</xdr:col>
      <xdr:colOff>19882</xdr:colOff>
      <xdr:row>67</xdr:row>
      <xdr:rowOff>27442</xdr:rowOff>
    </xdr:to>
    <xdr:pic>
      <xdr:nvPicPr>
        <xdr:cNvPr id="19" name="Grafik 18" descr="joker-comic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 flipH="1">
          <a:off x="257175" y="18192750"/>
          <a:ext cx="534232" cy="265567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69</xdr:row>
      <xdr:rowOff>219075</xdr:rowOff>
    </xdr:from>
    <xdr:to>
      <xdr:col>3</xdr:col>
      <xdr:colOff>10357</xdr:colOff>
      <xdr:row>71</xdr:row>
      <xdr:rowOff>27442</xdr:rowOff>
    </xdr:to>
    <xdr:pic>
      <xdr:nvPicPr>
        <xdr:cNvPr id="20" name="Grafik 19" descr="joker-comic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 flipH="1">
          <a:off x="247650" y="19107150"/>
          <a:ext cx="534232" cy="265567"/>
        </a:xfrm>
        <a:prstGeom prst="rect">
          <a:avLst/>
        </a:prstGeom>
      </xdr:spPr>
    </xdr:pic>
    <xdr:clientData/>
  </xdr:twoCellAnchor>
  <xdr:twoCellAnchor editAs="oneCell">
    <xdr:from>
      <xdr:col>4</xdr:col>
      <xdr:colOff>438150</xdr:colOff>
      <xdr:row>146</xdr:row>
      <xdr:rowOff>57149</xdr:rowOff>
    </xdr:from>
    <xdr:to>
      <xdr:col>4</xdr:col>
      <xdr:colOff>857250</xdr:colOff>
      <xdr:row>146</xdr:row>
      <xdr:rowOff>457200</xdr:rowOff>
    </xdr:to>
    <xdr:pic>
      <xdr:nvPicPr>
        <xdr:cNvPr id="38" name="Grafik 15" descr="Porsche_logo.jp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771650" y="37509449"/>
          <a:ext cx="419100" cy="400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V157"/>
  <sheetViews>
    <sheetView showZeros="0" tabSelected="1" zoomScaleNormal="100" workbookViewId="0">
      <selection activeCell="K44" sqref="K44"/>
    </sheetView>
  </sheetViews>
  <sheetFormatPr baseColWidth="10" defaultRowHeight="15"/>
  <cols>
    <col min="1" max="1" width="3.140625" style="20" customWidth="1"/>
    <col min="2" max="2" width="3.85546875" style="20" customWidth="1"/>
    <col min="3" max="3" width="5.7109375" style="12" customWidth="1"/>
    <col min="4" max="4" width="7.28515625" style="4" customWidth="1"/>
    <col min="5" max="5" width="20.7109375" style="4" customWidth="1"/>
    <col min="6" max="10" width="9.7109375" style="5" customWidth="1"/>
    <col min="11" max="14" width="9.7109375" style="10" customWidth="1"/>
    <col min="15" max="21" width="9.7109375" style="2" customWidth="1"/>
    <col min="22" max="16384" width="11.42578125" style="2"/>
  </cols>
  <sheetData>
    <row r="1" spans="1:21" ht="12.75">
      <c r="A1" s="19"/>
      <c r="B1" s="19"/>
      <c r="C1" s="11"/>
      <c r="D1" s="6"/>
      <c r="E1" s="6"/>
      <c r="F1" s="6"/>
      <c r="G1" s="6"/>
      <c r="H1" s="6"/>
      <c r="I1" s="6"/>
      <c r="J1" s="6"/>
      <c r="K1" s="8"/>
      <c r="L1" s="8"/>
      <c r="M1" s="8"/>
      <c r="N1" s="8"/>
      <c r="O1" s="6"/>
      <c r="P1" s="6"/>
      <c r="Q1" s="6"/>
      <c r="R1" s="6"/>
      <c r="S1" s="6"/>
      <c r="T1" s="21"/>
      <c r="U1" s="21"/>
    </row>
    <row r="2" spans="1:21" ht="45">
      <c r="A2" s="19"/>
      <c r="B2" s="158" t="s">
        <v>47</v>
      </c>
      <c r="C2" s="158"/>
      <c r="D2" s="158"/>
      <c r="E2" s="157" t="s">
        <v>85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4" t="s">
        <v>38</v>
      </c>
      <c r="T2" s="154"/>
      <c r="U2" s="21"/>
    </row>
    <row r="3" spans="1:21" ht="12.75">
      <c r="A3" s="19"/>
      <c r="B3" s="19"/>
      <c r="C3" s="11"/>
      <c r="D3" s="6"/>
      <c r="E3" s="6"/>
      <c r="F3" s="6"/>
      <c r="G3" s="6"/>
      <c r="H3" s="6"/>
      <c r="I3" s="6"/>
      <c r="J3" s="6"/>
      <c r="K3" s="9"/>
      <c r="L3" s="9"/>
      <c r="M3" s="9"/>
      <c r="N3" s="9"/>
      <c r="O3" s="6"/>
      <c r="P3" s="21"/>
      <c r="Q3" s="21"/>
      <c r="R3" s="21"/>
      <c r="S3" s="21"/>
      <c r="T3" s="21"/>
      <c r="U3" s="21"/>
    </row>
    <row r="4" spans="1:21" s="22" customFormat="1" ht="25.5" customHeight="1">
      <c r="A4" s="19"/>
      <c r="B4" s="159" t="s">
        <v>25</v>
      </c>
      <c r="C4" s="34"/>
      <c r="D4" s="34"/>
      <c r="E4" s="34"/>
      <c r="F4" s="34"/>
      <c r="G4" s="34"/>
      <c r="H4" s="151" t="s">
        <v>14</v>
      </c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21"/>
    </row>
    <row r="5" spans="1:21" s="77" customFormat="1" ht="18" customHeight="1">
      <c r="A5" s="75"/>
      <c r="B5" s="159"/>
      <c r="C5" s="155" t="s">
        <v>1</v>
      </c>
      <c r="D5" s="155"/>
      <c r="E5" s="155" t="s">
        <v>53</v>
      </c>
      <c r="F5" s="148" t="s">
        <v>86</v>
      </c>
      <c r="G5" s="156" t="s">
        <v>69</v>
      </c>
      <c r="H5" s="54" t="s">
        <v>21</v>
      </c>
      <c r="I5" s="54" t="s">
        <v>22</v>
      </c>
      <c r="J5" s="31" t="s">
        <v>28</v>
      </c>
      <c r="K5" s="54" t="s">
        <v>27</v>
      </c>
      <c r="L5" s="54" t="s">
        <v>26</v>
      </c>
      <c r="M5" s="31" t="s">
        <v>36</v>
      </c>
      <c r="N5" s="54" t="s">
        <v>35</v>
      </c>
      <c r="O5" s="54" t="s">
        <v>44</v>
      </c>
      <c r="P5" s="31" t="s">
        <v>67</v>
      </c>
      <c r="Q5" s="54" t="s">
        <v>68</v>
      </c>
      <c r="R5" s="54" t="s">
        <v>80</v>
      </c>
      <c r="S5" s="31" t="s">
        <v>81</v>
      </c>
      <c r="T5" s="144" t="s">
        <v>55</v>
      </c>
      <c r="U5" s="76"/>
    </row>
    <row r="6" spans="1:21" s="77" customFormat="1" ht="18" customHeight="1">
      <c r="A6" s="75"/>
      <c r="B6" s="159"/>
      <c r="C6" s="155"/>
      <c r="D6" s="155"/>
      <c r="E6" s="155"/>
      <c r="F6" s="148"/>
      <c r="G6" s="156"/>
      <c r="H6" s="149">
        <v>43386</v>
      </c>
      <c r="I6" s="149"/>
      <c r="J6" s="149">
        <v>43421</v>
      </c>
      <c r="K6" s="149"/>
      <c r="L6" s="149">
        <v>43442</v>
      </c>
      <c r="M6" s="149"/>
      <c r="N6" s="149">
        <v>43477</v>
      </c>
      <c r="O6" s="149"/>
      <c r="P6" s="149">
        <v>43519</v>
      </c>
      <c r="Q6" s="149"/>
      <c r="R6" s="149">
        <v>43547</v>
      </c>
      <c r="S6" s="149"/>
      <c r="T6" s="145"/>
      <c r="U6" s="76"/>
    </row>
    <row r="7" spans="1:21" ht="24.95" customHeight="1">
      <c r="A7" s="75"/>
      <c r="B7" s="159"/>
      <c r="C7" s="15" t="s">
        <v>6</v>
      </c>
      <c r="D7" s="72">
        <v>1</v>
      </c>
      <c r="E7" s="1" t="s">
        <v>71</v>
      </c>
      <c r="F7" s="65">
        <f>G7</f>
        <v>38</v>
      </c>
      <c r="G7" s="66">
        <f>SUM(H7:S7)</f>
        <v>38</v>
      </c>
      <c r="H7" s="72">
        <v>20</v>
      </c>
      <c r="I7" s="73">
        <v>18</v>
      </c>
      <c r="J7" s="47"/>
      <c r="K7" s="47"/>
      <c r="L7" s="47"/>
      <c r="M7" s="47"/>
      <c r="N7" s="47"/>
      <c r="O7" s="47"/>
      <c r="P7" s="47"/>
      <c r="Q7" s="47"/>
      <c r="R7" s="47"/>
      <c r="S7" s="47"/>
      <c r="T7" s="145"/>
      <c r="U7" s="21"/>
    </row>
    <row r="8" spans="1:21" ht="24.95" customHeight="1">
      <c r="A8" s="75"/>
      <c r="B8" s="159"/>
      <c r="C8" s="15" t="s">
        <v>6</v>
      </c>
      <c r="D8" s="73">
        <v>2</v>
      </c>
      <c r="E8" s="1" t="s">
        <v>104</v>
      </c>
      <c r="F8" s="65">
        <f>G8</f>
        <v>38</v>
      </c>
      <c r="G8" s="66">
        <f>SUM(H8:S8)</f>
        <v>38</v>
      </c>
      <c r="H8" s="73">
        <v>18</v>
      </c>
      <c r="I8" s="72">
        <v>20</v>
      </c>
      <c r="J8" s="47"/>
      <c r="K8" s="47"/>
      <c r="L8" s="47"/>
      <c r="M8" s="47"/>
      <c r="N8" s="47"/>
      <c r="O8" s="47"/>
      <c r="P8" s="47"/>
      <c r="Q8" s="47"/>
      <c r="R8" s="47"/>
      <c r="S8" s="47"/>
      <c r="T8" s="145"/>
      <c r="U8" s="21"/>
    </row>
    <row r="9" spans="1:21" ht="24.95" customHeight="1">
      <c r="A9" s="75"/>
      <c r="B9" s="159"/>
      <c r="C9" s="15" t="s">
        <v>6</v>
      </c>
      <c r="D9" s="74">
        <v>3</v>
      </c>
      <c r="E9" s="1" t="s">
        <v>63</v>
      </c>
      <c r="F9" s="65">
        <f>G9</f>
        <v>32</v>
      </c>
      <c r="G9" s="66">
        <f>SUM(H9:S9)</f>
        <v>32</v>
      </c>
      <c r="H9" s="74">
        <v>16</v>
      </c>
      <c r="I9" s="47">
        <v>16</v>
      </c>
      <c r="J9" s="47"/>
      <c r="K9" s="47"/>
      <c r="L9" s="47"/>
      <c r="M9" s="47"/>
      <c r="N9" s="47"/>
      <c r="O9" s="47"/>
      <c r="P9" s="47"/>
      <c r="Q9" s="47"/>
      <c r="R9" s="47"/>
      <c r="S9" s="47"/>
      <c r="T9" s="145"/>
      <c r="U9" s="21"/>
    </row>
    <row r="10" spans="1:21" ht="24.95" customHeight="1">
      <c r="A10" s="75"/>
      <c r="B10" s="159"/>
      <c r="C10" s="15" t="s">
        <v>6</v>
      </c>
      <c r="D10" s="82">
        <v>4</v>
      </c>
      <c r="E10" s="1" t="s">
        <v>49</v>
      </c>
      <c r="F10" s="65">
        <f>G10</f>
        <v>30</v>
      </c>
      <c r="G10" s="66">
        <f>SUM(H10:S10)</f>
        <v>30</v>
      </c>
      <c r="H10" s="103">
        <v>15</v>
      </c>
      <c r="I10" s="47">
        <v>15</v>
      </c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145"/>
      <c r="U10" s="21"/>
    </row>
    <row r="11" spans="1:21" ht="24.95" customHeight="1">
      <c r="A11" s="75"/>
      <c r="B11" s="159"/>
      <c r="C11" s="15" t="s">
        <v>6</v>
      </c>
      <c r="D11" s="82">
        <v>5</v>
      </c>
      <c r="E11" s="1" t="s">
        <v>107</v>
      </c>
      <c r="F11" s="65">
        <f>G11</f>
        <v>27</v>
      </c>
      <c r="G11" s="66">
        <f>SUM(H11:S11)</f>
        <v>27</v>
      </c>
      <c r="H11" s="103">
        <v>14</v>
      </c>
      <c r="I11" s="47">
        <v>13</v>
      </c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145"/>
      <c r="U11" s="21"/>
    </row>
    <row r="12" spans="1:21" ht="24.95" customHeight="1">
      <c r="A12" s="75"/>
      <c r="B12" s="159"/>
      <c r="C12" s="15" t="s">
        <v>6</v>
      </c>
      <c r="D12" s="82">
        <v>6</v>
      </c>
      <c r="E12" s="1" t="s">
        <v>109</v>
      </c>
      <c r="F12" s="65">
        <f>G12</f>
        <v>27</v>
      </c>
      <c r="G12" s="66">
        <f>SUM(H12:S12)</f>
        <v>27</v>
      </c>
      <c r="H12" s="103">
        <v>13</v>
      </c>
      <c r="I12" s="47">
        <v>14</v>
      </c>
      <c r="J12" s="47"/>
      <c r="K12" s="47"/>
      <c r="L12" s="47"/>
      <c r="M12" s="47"/>
      <c r="N12" s="47"/>
      <c r="O12" s="47"/>
      <c r="P12" s="47"/>
      <c r="Q12" s="47"/>
      <c r="R12" s="47"/>
      <c r="S12" s="48"/>
      <c r="T12" s="145"/>
      <c r="U12" s="21"/>
    </row>
    <row r="13" spans="1:21" ht="24.95" customHeight="1">
      <c r="A13" s="75"/>
      <c r="B13" s="159"/>
      <c r="C13" s="15" t="s">
        <v>6</v>
      </c>
      <c r="D13" s="82">
        <v>7</v>
      </c>
      <c r="E13" s="1" t="s">
        <v>62</v>
      </c>
      <c r="F13" s="65">
        <f>G13</f>
        <v>24</v>
      </c>
      <c r="G13" s="66">
        <f>SUM(H13:S13)</f>
        <v>24</v>
      </c>
      <c r="H13" s="103">
        <v>12</v>
      </c>
      <c r="I13" s="47">
        <v>12</v>
      </c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145"/>
      <c r="U13" s="21"/>
    </row>
    <row r="14" spans="1:21" ht="24.95" customHeight="1">
      <c r="A14" s="75"/>
      <c r="B14" s="159"/>
      <c r="C14" s="16" t="s">
        <v>31</v>
      </c>
      <c r="D14" s="82">
        <v>8</v>
      </c>
      <c r="E14" s="92" t="s">
        <v>87</v>
      </c>
      <c r="F14" s="65">
        <f>G14</f>
        <v>21</v>
      </c>
      <c r="G14" s="66">
        <f>SUM(H14:S14)</f>
        <v>21</v>
      </c>
      <c r="H14" s="103">
        <v>10</v>
      </c>
      <c r="I14" s="47">
        <v>11</v>
      </c>
      <c r="J14" s="47"/>
      <c r="K14" s="47"/>
      <c r="L14" s="47"/>
      <c r="M14" s="47"/>
      <c r="N14" s="47"/>
      <c r="O14" s="47"/>
      <c r="P14" s="47"/>
      <c r="Q14" s="47"/>
      <c r="R14" s="47"/>
      <c r="S14" s="48"/>
      <c r="T14" s="145"/>
      <c r="U14" s="21"/>
    </row>
    <row r="15" spans="1:21" ht="24.95" customHeight="1">
      <c r="A15" s="75"/>
      <c r="B15" s="159"/>
      <c r="C15" s="16" t="s">
        <v>31</v>
      </c>
      <c r="D15" s="82">
        <v>9</v>
      </c>
      <c r="E15" s="1" t="s">
        <v>91</v>
      </c>
      <c r="F15" s="65">
        <f>G15</f>
        <v>18</v>
      </c>
      <c r="G15" s="66">
        <f>SUM(H15:S15)</f>
        <v>18</v>
      </c>
      <c r="H15" s="103">
        <v>9</v>
      </c>
      <c r="I15" s="47">
        <v>9</v>
      </c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145"/>
      <c r="U15" s="21"/>
    </row>
    <row r="16" spans="1:21" ht="24.95" customHeight="1">
      <c r="A16" s="75"/>
      <c r="B16" s="159"/>
      <c r="C16" s="16" t="s">
        <v>31</v>
      </c>
      <c r="D16" s="82">
        <v>10</v>
      </c>
      <c r="E16" s="1" t="s">
        <v>95</v>
      </c>
      <c r="F16" s="65">
        <f>G16</f>
        <v>18</v>
      </c>
      <c r="G16" s="66">
        <f>SUM(H16:S16)</f>
        <v>18</v>
      </c>
      <c r="H16" s="103">
        <v>8</v>
      </c>
      <c r="I16" s="47">
        <v>10</v>
      </c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145"/>
      <c r="U16" s="21"/>
    </row>
    <row r="17" spans="1:21" ht="24.95" customHeight="1">
      <c r="A17" s="75"/>
      <c r="B17" s="159"/>
      <c r="C17" s="17" t="s">
        <v>34</v>
      </c>
      <c r="D17" s="82">
        <v>11</v>
      </c>
      <c r="E17" s="1" t="s">
        <v>113</v>
      </c>
      <c r="F17" s="65">
        <f>G17</f>
        <v>16</v>
      </c>
      <c r="G17" s="66">
        <f>SUM(H17:S17)</f>
        <v>16</v>
      </c>
      <c r="H17" s="103">
        <v>11</v>
      </c>
      <c r="I17" s="47">
        <v>5</v>
      </c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145"/>
      <c r="U17" s="21"/>
    </row>
    <row r="18" spans="1:21" ht="24.95" customHeight="1">
      <c r="A18" s="75"/>
      <c r="B18" s="159"/>
      <c r="C18" s="15" t="s">
        <v>6</v>
      </c>
      <c r="D18" s="82">
        <v>12</v>
      </c>
      <c r="E18" s="1" t="s">
        <v>112</v>
      </c>
      <c r="F18" s="65">
        <f>G18</f>
        <v>13</v>
      </c>
      <c r="G18" s="66">
        <f>SUM(H18:S18)</f>
        <v>13</v>
      </c>
      <c r="H18" s="103">
        <v>7</v>
      </c>
      <c r="I18" s="47">
        <v>6</v>
      </c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145"/>
      <c r="U18" s="21"/>
    </row>
    <row r="19" spans="1:21" ht="24.95" customHeight="1">
      <c r="A19" s="75"/>
      <c r="B19" s="159"/>
      <c r="C19" s="16" t="s">
        <v>31</v>
      </c>
      <c r="D19" s="88">
        <v>13</v>
      </c>
      <c r="E19" s="1" t="s">
        <v>56</v>
      </c>
      <c r="F19" s="65">
        <f>G19</f>
        <v>13</v>
      </c>
      <c r="G19" s="66">
        <f>SUM(H19:S19)</f>
        <v>13</v>
      </c>
      <c r="H19" s="103">
        <v>5</v>
      </c>
      <c r="I19" s="47">
        <v>8</v>
      </c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145"/>
      <c r="U19" s="21"/>
    </row>
    <row r="20" spans="1:21" ht="24.95" customHeight="1">
      <c r="A20" s="75"/>
      <c r="B20" s="159"/>
      <c r="C20" s="17" t="s">
        <v>8</v>
      </c>
      <c r="D20" s="88">
        <v>14</v>
      </c>
      <c r="E20" s="1" t="s">
        <v>57</v>
      </c>
      <c r="F20" s="65">
        <f>G20</f>
        <v>13</v>
      </c>
      <c r="G20" s="66">
        <f>SUM(H20:S20)</f>
        <v>13</v>
      </c>
      <c r="H20" s="103">
        <v>6</v>
      </c>
      <c r="I20" s="47">
        <v>7</v>
      </c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145"/>
      <c r="U20" s="21"/>
    </row>
    <row r="21" spans="1:21" ht="24.95" customHeight="1">
      <c r="A21" s="75"/>
      <c r="B21" s="159"/>
      <c r="C21" s="14"/>
      <c r="D21" s="14"/>
      <c r="E21" s="14"/>
      <c r="F21" s="15" t="s">
        <v>6</v>
      </c>
      <c r="G21" s="16" t="s">
        <v>31</v>
      </c>
      <c r="H21" s="16" t="s">
        <v>9</v>
      </c>
      <c r="I21" s="16" t="s">
        <v>32</v>
      </c>
      <c r="J21" s="16" t="s">
        <v>43</v>
      </c>
      <c r="K21" s="16" t="s">
        <v>78</v>
      </c>
      <c r="L21" s="17" t="s">
        <v>82</v>
      </c>
      <c r="M21" s="17" t="s">
        <v>42</v>
      </c>
      <c r="N21" s="17" t="s">
        <v>34</v>
      </c>
      <c r="O21" s="17" t="s">
        <v>33</v>
      </c>
      <c r="P21" s="17" t="s">
        <v>8</v>
      </c>
      <c r="Q21" s="18" t="s">
        <v>10</v>
      </c>
      <c r="R21" s="14"/>
      <c r="S21" s="21"/>
      <c r="T21" s="21"/>
      <c r="U21" s="21"/>
    </row>
    <row r="22" spans="1:21">
      <c r="A22" s="75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21"/>
      <c r="U22" s="21"/>
    </row>
    <row r="23" spans="1:21" ht="23.25">
      <c r="A23" s="19"/>
      <c r="B23" s="19"/>
      <c r="C23" s="19"/>
      <c r="D23" s="19"/>
      <c r="E23" s="79" t="s">
        <v>15</v>
      </c>
      <c r="F23" s="80" t="s">
        <v>21</v>
      </c>
      <c r="G23" s="80" t="s">
        <v>22</v>
      </c>
      <c r="H23" s="80" t="s">
        <v>28</v>
      </c>
      <c r="I23" s="80" t="s">
        <v>27</v>
      </c>
      <c r="J23" s="80" t="s">
        <v>26</v>
      </c>
      <c r="K23" s="80" t="s">
        <v>36</v>
      </c>
      <c r="L23" s="80" t="s">
        <v>35</v>
      </c>
      <c r="M23" s="80" t="s">
        <v>44</v>
      </c>
      <c r="N23" s="80" t="s">
        <v>67</v>
      </c>
      <c r="O23" s="80" t="s">
        <v>68</v>
      </c>
      <c r="P23" s="80" t="s">
        <v>80</v>
      </c>
      <c r="Q23" s="80" t="s">
        <v>81</v>
      </c>
      <c r="R23" s="19"/>
      <c r="S23" s="19"/>
      <c r="T23" s="21"/>
      <c r="U23" s="21"/>
    </row>
    <row r="24" spans="1:21" ht="15.75" customHeight="1">
      <c r="A24" s="19"/>
      <c r="B24" s="19"/>
      <c r="C24" s="19"/>
      <c r="D24" s="150" t="s">
        <v>54</v>
      </c>
      <c r="E24" s="1" t="s">
        <v>95</v>
      </c>
      <c r="F24" s="89">
        <v>7</v>
      </c>
      <c r="G24" s="89">
        <v>2</v>
      </c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19"/>
      <c r="S24" s="19"/>
      <c r="T24" s="21"/>
      <c r="U24" s="21"/>
    </row>
    <row r="25" spans="1:21" ht="15.75" customHeight="1">
      <c r="A25" s="19"/>
      <c r="B25" s="19"/>
      <c r="C25" s="19"/>
      <c r="D25" s="150"/>
      <c r="E25" s="1" t="s">
        <v>120</v>
      </c>
      <c r="F25" s="89">
        <v>21</v>
      </c>
      <c r="G25" s="89">
        <v>15</v>
      </c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19"/>
      <c r="S25" s="19"/>
      <c r="T25" s="21"/>
      <c r="U25" s="21"/>
    </row>
    <row r="26" spans="1:21" ht="15.75" customHeight="1">
      <c r="A26" s="19"/>
      <c r="B26" s="19"/>
      <c r="C26" s="19"/>
      <c r="D26" s="150"/>
      <c r="E26" s="1" t="s">
        <v>87</v>
      </c>
      <c r="F26" s="89">
        <v>2</v>
      </c>
      <c r="G26" s="89">
        <v>19</v>
      </c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19"/>
      <c r="S26" s="19"/>
      <c r="T26" s="21"/>
      <c r="U26" s="21"/>
    </row>
    <row r="27" spans="1:21" ht="15.75">
      <c r="A27" s="19"/>
      <c r="B27" s="19"/>
      <c r="C27" s="19"/>
      <c r="D27" s="150"/>
      <c r="E27" s="1" t="s">
        <v>107</v>
      </c>
      <c r="F27" s="89">
        <v>26</v>
      </c>
      <c r="G27" s="89">
        <v>27</v>
      </c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19"/>
      <c r="S27" s="19"/>
      <c r="T27" s="21"/>
      <c r="U27" s="21"/>
    </row>
    <row r="28" spans="1:21" ht="15.75">
      <c r="A28" s="19"/>
      <c r="B28" s="19"/>
      <c r="C28" s="19"/>
      <c r="D28" s="150"/>
      <c r="E28" s="1" t="s">
        <v>104</v>
      </c>
      <c r="F28" s="89">
        <v>22</v>
      </c>
      <c r="G28" s="89">
        <v>7</v>
      </c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19"/>
      <c r="S28" s="19"/>
      <c r="T28" s="21"/>
      <c r="U28" s="21"/>
    </row>
    <row r="29" spans="1:21" ht="15.75">
      <c r="A29" s="19"/>
      <c r="B29" s="19"/>
      <c r="C29" s="19"/>
      <c r="D29" s="150"/>
      <c r="E29" s="1" t="s">
        <v>49</v>
      </c>
      <c r="F29" s="89">
        <v>19</v>
      </c>
      <c r="G29" s="89">
        <v>10</v>
      </c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19"/>
      <c r="S29" s="19"/>
      <c r="T29" s="21"/>
      <c r="U29" s="21"/>
    </row>
    <row r="30" spans="1:21" ht="15.75">
      <c r="A30" s="19"/>
      <c r="B30" s="19"/>
      <c r="C30" s="19"/>
      <c r="D30" s="150"/>
      <c r="E30" s="1" t="s">
        <v>63</v>
      </c>
      <c r="F30" s="89">
        <v>10</v>
      </c>
      <c r="G30" s="89">
        <v>16</v>
      </c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19"/>
      <c r="S30" s="19"/>
      <c r="T30" s="21"/>
      <c r="U30" s="21"/>
    </row>
    <row r="31" spans="1:21" ht="15.75">
      <c r="A31" s="19"/>
      <c r="B31" s="19"/>
      <c r="C31" s="19"/>
      <c r="D31" s="150"/>
      <c r="E31" s="1" t="s">
        <v>56</v>
      </c>
      <c r="F31" s="89">
        <v>34</v>
      </c>
      <c r="G31" s="89">
        <v>8</v>
      </c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19"/>
      <c r="S31" s="19"/>
      <c r="T31" s="21"/>
      <c r="U31" s="21"/>
    </row>
    <row r="32" spans="1:21" ht="15.75">
      <c r="A32" s="19"/>
      <c r="B32" s="19"/>
      <c r="C32" s="19"/>
      <c r="D32" s="150"/>
      <c r="E32" s="1" t="s">
        <v>57</v>
      </c>
      <c r="F32" s="89" t="s">
        <v>110</v>
      </c>
      <c r="G32" s="89">
        <v>26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19"/>
      <c r="S32" s="19"/>
      <c r="T32" s="21"/>
      <c r="U32" s="21"/>
    </row>
    <row r="33" spans="1:21" ht="15.75">
      <c r="A33" s="19"/>
      <c r="B33" s="19"/>
      <c r="C33" s="19"/>
      <c r="D33" s="150"/>
      <c r="E33" s="1" t="s">
        <v>62</v>
      </c>
      <c r="F33" s="89">
        <v>16</v>
      </c>
      <c r="G33" s="89">
        <v>21</v>
      </c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19"/>
      <c r="S33" s="19"/>
      <c r="T33" s="21"/>
      <c r="U33" s="21"/>
    </row>
    <row r="34" spans="1:21" ht="15.75">
      <c r="A34" s="19"/>
      <c r="B34" s="19"/>
      <c r="C34" s="19"/>
      <c r="D34" s="150"/>
      <c r="E34" s="1" t="s">
        <v>112</v>
      </c>
      <c r="F34" s="89">
        <v>13</v>
      </c>
      <c r="G34" s="89">
        <v>22</v>
      </c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19"/>
      <c r="S34" s="19"/>
      <c r="T34" s="21"/>
      <c r="U34" s="21"/>
    </row>
    <row r="35" spans="1:21" ht="15.75">
      <c r="A35" s="19"/>
      <c r="B35" s="19"/>
      <c r="C35" s="19"/>
      <c r="D35" s="150"/>
      <c r="E35" s="1" t="s">
        <v>91</v>
      </c>
      <c r="F35" s="89">
        <v>8</v>
      </c>
      <c r="G35" s="89">
        <v>13</v>
      </c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19"/>
      <c r="S35" s="19"/>
      <c r="T35" s="21"/>
      <c r="U35" s="21"/>
    </row>
    <row r="36" spans="1:21" ht="15.75">
      <c r="A36" s="19"/>
      <c r="B36" s="19"/>
      <c r="C36" s="19"/>
      <c r="D36" s="150"/>
      <c r="E36" s="1" t="s">
        <v>113</v>
      </c>
      <c r="F36" s="89">
        <v>9</v>
      </c>
      <c r="G36" s="89">
        <v>9</v>
      </c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19"/>
      <c r="S36" s="19"/>
      <c r="T36" s="21"/>
      <c r="U36" s="21"/>
    </row>
    <row r="37" spans="1:21" ht="15.75">
      <c r="A37" s="19"/>
      <c r="B37" s="19"/>
      <c r="C37" s="19"/>
      <c r="D37" s="150"/>
      <c r="E37" s="1" t="s">
        <v>71</v>
      </c>
      <c r="F37" s="89">
        <v>15</v>
      </c>
      <c r="G37" s="89">
        <v>34</v>
      </c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19"/>
      <c r="S37" s="19"/>
      <c r="T37" s="21"/>
      <c r="U37" s="21"/>
    </row>
    <row r="38" spans="1:21" ht="12.75">
      <c r="A38" s="19"/>
      <c r="B38" s="19"/>
      <c r="C38" s="19"/>
      <c r="D38" s="19"/>
      <c r="E38" s="19"/>
      <c r="F38" s="4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21"/>
      <c r="U38" s="21"/>
    </row>
    <row r="39" spans="1:21" s="22" customFormat="1" ht="25.5" customHeight="1">
      <c r="A39" s="19"/>
      <c r="B39" s="143" t="s">
        <v>66</v>
      </c>
      <c r="C39" s="35"/>
      <c r="D39" s="35"/>
      <c r="E39" s="35"/>
      <c r="F39" s="50"/>
      <c r="G39" s="51"/>
      <c r="H39" s="152" t="s">
        <v>14</v>
      </c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46" t="s">
        <v>55</v>
      </c>
      <c r="U39" s="21"/>
    </row>
    <row r="40" spans="1:21" ht="18" customHeight="1">
      <c r="A40" s="19"/>
      <c r="B40" s="143"/>
      <c r="C40" s="112" t="s">
        <v>1</v>
      </c>
      <c r="D40" s="112"/>
      <c r="E40" s="111" t="s">
        <v>5</v>
      </c>
      <c r="F40" s="148" t="s">
        <v>86</v>
      </c>
      <c r="G40" s="147" t="s">
        <v>7</v>
      </c>
      <c r="H40" s="7">
        <v>1</v>
      </c>
      <c r="I40" s="7">
        <v>2</v>
      </c>
      <c r="J40" s="13">
        <v>3</v>
      </c>
      <c r="K40" s="7">
        <v>4</v>
      </c>
      <c r="L40" s="7">
        <v>5</v>
      </c>
      <c r="M40" s="31">
        <v>6</v>
      </c>
      <c r="N40" s="7">
        <v>7</v>
      </c>
      <c r="O40" s="7">
        <v>8</v>
      </c>
      <c r="P40" s="31">
        <v>9</v>
      </c>
      <c r="Q40" s="7">
        <v>10</v>
      </c>
      <c r="R40" s="54">
        <v>11</v>
      </c>
      <c r="S40" s="31">
        <v>12</v>
      </c>
      <c r="T40" s="146"/>
      <c r="U40" s="21"/>
    </row>
    <row r="41" spans="1:21" ht="18" customHeight="1">
      <c r="A41" s="19"/>
      <c r="B41" s="143"/>
      <c r="C41" s="112"/>
      <c r="D41" s="112"/>
      <c r="E41" s="111"/>
      <c r="F41" s="148"/>
      <c r="G41" s="147"/>
      <c r="H41" s="149">
        <v>43386</v>
      </c>
      <c r="I41" s="149"/>
      <c r="J41" s="149">
        <v>43421</v>
      </c>
      <c r="K41" s="149"/>
      <c r="L41" s="149">
        <v>43442</v>
      </c>
      <c r="M41" s="149"/>
      <c r="N41" s="149">
        <v>43477</v>
      </c>
      <c r="O41" s="149"/>
      <c r="P41" s="149">
        <v>43519</v>
      </c>
      <c r="Q41" s="149"/>
      <c r="R41" s="149">
        <v>43547</v>
      </c>
      <c r="S41" s="149"/>
      <c r="T41" s="146"/>
      <c r="U41" s="21"/>
    </row>
    <row r="42" spans="1:21" ht="24.95" customHeight="1">
      <c r="A42" s="19"/>
      <c r="B42" s="143"/>
      <c r="C42" s="15" t="s">
        <v>6</v>
      </c>
      <c r="D42" s="47">
        <v>1</v>
      </c>
      <c r="E42" s="67" t="s">
        <v>74</v>
      </c>
      <c r="F42" s="65">
        <f>G42</f>
        <v>40</v>
      </c>
      <c r="G42" s="78">
        <f>SUM(H42:S42)</f>
        <v>40</v>
      </c>
      <c r="H42" s="72">
        <v>20</v>
      </c>
      <c r="I42" s="72">
        <v>20</v>
      </c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146"/>
      <c r="U42" s="21"/>
    </row>
    <row r="43" spans="1:21" ht="24.95" customHeight="1">
      <c r="A43" s="19"/>
      <c r="B43" s="143"/>
      <c r="C43" s="17" t="s">
        <v>8</v>
      </c>
      <c r="D43" s="47">
        <v>2</v>
      </c>
      <c r="E43" s="67" t="s">
        <v>73</v>
      </c>
      <c r="F43" s="65">
        <f>G43</f>
        <v>38</v>
      </c>
      <c r="G43" s="78">
        <f>SUM(H43:S43)</f>
        <v>38</v>
      </c>
      <c r="H43" s="72">
        <v>20</v>
      </c>
      <c r="I43" s="73">
        <v>18</v>
      </c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146"/>
      <c r="U43" s="21"/>
    </row>
    <row r="44" spans="1:21" ht="24.95" customHeight="1">
      <c r="A44" s="19"/>
      <c r="B44" s="143"/>
      <c r="C44" s="15" t="s">
        <v>6</v>
      </c>
      <c r="D44" s="47">
        <v>3</v>
      </c>
      <c r="E44" s="67" t="s">
        <v>46</v>
      </c>
      <c r="F44" s="65">
        <f>G44</f>
        <v>38</v>
      </c>
      <c r="G44" s="78">
        <f>SUM(H44:S44)</f>
        <v>38</v>
      </c>
      <c r="H44" s="73">
        <v>18</v>
      </c>
      <c r="I44" s="72">
        <v>20</v>
      </c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146"/>
      <c r="U44" s="21"/>
    </row>
    <row r="45" spans="1:21" ht="24.95" customHeight="1">
      <c r="A45" s="19"/>
      <c r="B45" s="143"/>
      <c r="C45" s="15" t="s">
        <v>6</v>
      </c>
      <c r="D45" s="177">
        <v>4</v>
      </c>
      <c r="E45" s="67" t="s">
        <v>50</v>
      </c>
      <c r="F45" s="65">
        <f>G45</f>
        <v>32</v>
      </c>
      <c r="G45" s="78">
        <f>SUM(H45:S45)</f>
        <v>32</v>
      </c>
      <c r="H45" s="74">
        <v>16</v>
      </c>
      <c r="I45" s="74">
        <v>16</v>
      </c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146"/>
      <c r="U45" s="21"/>
    </row>
    <row r="46" spans="1:21" ht="24.95" customHeight="1">
      <c r="A46" s="19"/>
      <c r="B46" s="143"/>
      <c r="C46" s="15" t="s">
        <v>6</v>
      </c>
      <c r="D46" s="178"/>
      <c r="E46" s="67" t="s">
        <v>39</v>
      </c>
      <c r="F46" s="65">
        <f>G46</f>
        <v>32</v>
      </c>
      <c r="G46" s="78">
        <f>SUM(H46:S46)</f>
        <v>32</v>
      </c>
      <c r="H46" s="74">
        <v>16</v>
      </c>
      <c r="I46" s="74">
        <v>16</v>
      </c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146"/>
      <c r="U46" s="21"/>
    </row>
    <row r="47" spans="1:21" ht="24.95" customHeight="1">
      <c r="A47" s="19"/>
      <c r="B47" s="143"/>
      <c r="C47" s="15" t="s">
        <v>6</v>
      </c>
      <c r="D47" s="106">
        <v>6</v>
      </c>
      <c r="E47" s="67" t="s">
        <v>108</v>
      </c>
      <c r="F47" s="65">
        <f>G47</f>
        <v>27</v>
      </c>
      <c r="G47" s="78">
        <f>SUM(H47:S47)</f>
        <v>27</v>
      </c>
      <c r="H47" s="47">
        <v>14</v>
      </c>
      <c r="I47" s="47">
        <v>13</v>
      </c>
      <c r="J47" s="47"/>
      <c r="K47" s="47"/>
      <c r="L47" s="47"/>
      <c r="M47" s="47"/>
      <c r="N47" s="47"/>
      <c r="O47" s="47"/>
      <c r="P47" s="67"/>
      <c r="Q47" s="47"/>
      <c r="R47" s="47"/>
      <c r="S47" s="47"/>
      <c r="T47" s="146"/>
      <c r="U47" s="21"/>
    </row>
    <row r="48" spans="1:21" ht="24.95" customHeight="1">
      <c r="A48" s="19"/>
      <c r="B48" s="143"/>
      <c r="C48" s="15" t="s">
        <v>6</v>
      </c>
      <c r="D48" s="106">
        <v>7</v>
      </c>
      <c r="E48" s="67" t="s">
        <v>72</v>
      </c>
      <c r="F48" s="65">
        <f>G48</f>
        <v>27</v>
      </c>
      <c r="G48" s="78">
        <f>SUM(H48:S48)</f>
        <v>27</v>
      </c>
      <c r="H48" s="47">
        <v>13</v>
      </c>
      <c r="I48" s="47">
        <v>14</v>
      </c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146"/>
      <c r="U48" s="21"/>
    </row>
    <row r="49" spans="1:21" ht="24.95" customHeight="1">
      <c r="A49" s="19"/>
      <c r="B49" s="143"/>
      <c r="C49" s="15" t="s">
        <v>6</v>
      </c>
      <c r="D49" s="177">
        <v>8</v>
      </c>
      <c r="E49" s="67" t="s">
        <v>76</v>
      </c>
      <c r="F49" s="65">
        <f>G49</f>
        <v>24</v>
      </c>
      <c r="G49" s="78">
        <f>SUM(H49:S49)</f>
        <v>24</v>
      </c>
      <c r="H49" s="47">
        <v>12</v>
      </c>
      <c r="I49" s="47">
        <v>12</v>
      </c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146"/>
      <c r="U49" s="21"/>
    </row>
    <row r="50" spans="1:21" ht="24.95" customHeight="1">
      <c r="A50" s="19"/>
      <c r="B50" s="143"/>
      <c r="C50" s="15" t="s">
        <v>6</v>
      </c>
      <c r="D50" s="178"/>
      <c r="E50" s="67" t="s">
        <v>40</v>
      </c>
      <c r="F50" s="65">
        <f>G50</f>
        <v>24</v>
      </c>
      <c r="G50" s="78">
        <f>SUM(H50:S50)</f>
        <v>24</v>
      </c>
      <c r="H50" s="47">
        <v>12</v>
      </c>
      <c r="I50" s="47">
        <v>12</v>
      </c>
      <c r="J50" s="47"/>
      <c r="K50" s="47"/>
      <c r="L50" s="47"/>
      <c r="M50" s="47"/>
      <c r="N50" s="47"/>
      <c r="O50" s="47"/>
      <c r="P50" s="67"/>
      <c r="Q50" s="47"/>
      <c r="R50" s="47"/>
      <c r="S50" s="47"/>
      <c r="T50" s="146"/>
      <c r="U50" s="21"/>
    </row>
    <row r="51" spans="1:21" ht="24.95" customHeight="1">
      <c r="A51" s="19"/>
      <c r="B51" s="143"/>
      <c r="C51" s="15" t="s">
        <v>6</v>
      </c>
      <c r="D51" s="177">
        <v>10</v>
      </c>
      <c r="E51" s="67" t="s">
        <v>51</v>
      </c>
      <c r="F51" s="65">
        <f>G51</f>
        <v>21</v>
      </c>
      <c r="G51" s="78">
        <f>SUM(H51:S51)</f>
        <v>21</v>
      </c>
      <c r="H51" s="47">
        <v>10</v>
      </c>
      <c r="I51" s="47">
        <v>11</v>
      </c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146"/>
      <c r="U51" s="21"/>
    </row>
    <row r="52" spans="1:21" ht="24.95" customHeight="1">
      <c r="A52" s="19"/>
      <c r="B52" s="143"/>
      <c r="C52" s="15" t="s">
        <v>6</v>
      </c>
      <c r="D52" s="178"/>
      <c r="E52" s="67" t="s">
        <v>123</v>
      </c>
      <c r="F52" s="65">
        <f>G52</f>
        <v>21</v>
      </c>
      <c r="G52" s="78">
        <f>SUM(H52:S52)</f>
        <v>21</v>
      </c>
      <c r="H52" s="47">
        <v>10</v>
      </c>
      <c r="I52" s="47">
        <v>11</v>
      </c>
      <c r="J52" s="47"/>
      <c r="K52" s="47"/>
      <c r="L52" s="47"/>
      <c r="M52" s="47"/>
      <c r="N52" s="47"/>
      <c r="O52" s="47"/>
      <c r="P52" s="67"/>
      <c r="Q52" s="47"/>
      <c r="R52" s="47"/>
      <c r="S52" s="47"/>
      <c r="T52" s="146"/>
      <c r="U52" s="21"/>
    </row>
    <row r="53" spans="1:21" ht="24.95" customHeight="1">
      <c r="A53" s="19"/>
      <c r="B53" s="143"/>
      <c r="C53" s="16" t="s">
        <v>31</v>
      </c>
      <c r="D53" s="177">
        <v>12</v>
      </c>
      <c r="E53" s="67" t="s">
        <v>83</v>
      </c>
      <c r="F53" s="65">
        <f>G53</f>
        <v>18</v>
      </c>
      <c r="G53" s="78">
        <f>SUM(H53:S53)</f>
        <v>18</v>
      </c>
      <c r="H53" s="47">
        <v>8</v>
      </c>
      <c r="I53" s="47">
        <v>10</v>
      </c>
      <c r="J53" s="47"/>
      <c r="K53" s="47"/>
      <c r="L53" s="47"/>
      <c r="M53" s="47"/>
      <c r="N53" s="47"/>
      <c r="O53" s="47"/>
      <c r="P53" s="67"/>
      <c r="Q53" s="47"/>
      <c r="R53" s="47"/>
      <c r="S53" s="47"/>
      <c r="T53" s="146"/>
      <c r="U53" s="21"/>
    </row>
    <row r="54" spans="1:21" ht="24.95" customHeight="1">
      <c r="A54" s="19"/>
      <c r="B54" s="143"/>
      <c r="C54" s="16" t="s">
        <v>31</v>
      </c>
      <c r="D54" s="178"/>
      <c r="E54" s="67" t="s">
        <v>84</v>
      </c>
      <c r="F54" s="65">
        <f>G54</f>
        <v>18</v>
      </c>
      <c r="G54" s="78">
        <f>SUM(H54:S54)</f>
        <v>18</v>
      </c>
      <c r="H54" s="47">
        <v>8</v>
      </c>
      <c r="I54" s="47">
        <v>10</v>
      </c>
      <c r="J54" s="47"/>
      <c r="K54" s="47"/>
      <c r="L54" s="47"/>
      <c r="M54" s="47"/>
      <c r="N54" s="47"/>
      <c r="O54" s="47"/>
      <c r="P54" s="67"/>
      <c r="Q54" s="47"/>
      <c r="R54" s="47"/>
      <c r="S54" s="47"/>
      <c r="T54" s="146"/>
      <c r="U54" s="21"/>
    </row>
    <row r="55" spans="1:21" ht="24.95" customHeight="1">
      <c r="A55" s="19"/>
      <c r="B55" s="143"/>
      <c r="C55" s="17" t="s">
        <v>8</v>
      </c>
      <c r="D55" s="177">
        <v>14</v>
      </c>
      <c r="E55" s="67" t="s">
        <v>75</v>
      </c>
      <c r="F55" s="65">
        <f>G55</f>
        <v>18</v>
      </c>
      <c r="G55" s="78">
        <f>SUM(H55:S55)</f>
        <v>18</v>
      </c>
      <c r="H55" s="47">
        <v>9</v>
      </c>
      <c r="I55" s="47">
        <v>9</v>
      </c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146"/>
      <c r="U55" s="21"/>
    </row>
    <row r="56" spans="1:21" ht="24.95" customHeight="1">
      <c r="A56" s="19"/>
      <c r="B56" s="143"/>
      <c r="C56" s="17" t="s">
        <v>8</v>
      </c>
      <c r="D56" s="178"/>
      <c r="E56" s="67" t="s">
        <v>37</v>
      </c>
      <c r="F56" s="65">
        <f>G56</f>
        <v>18</v>
      </c>
      <c r="G56" s="78">
        <f>SUM(H56:S56)</f>
        <v>18</v>
      </c>
      <c r="H56" s="47">
        <v>9</v>
      </c>
      <c r="I56" s="47">
        <v>9</v>
      </c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146"/>
      <c r="U56" s="21"/>
    </row>
    <row r="57" spans="1:21" ht="24.95" customHeight="1">
      <c r="A57" s="19"/>
      <c r="B57" s="143"/>
      <c r="C57" s="16" t="s">
        <v>31</v>
      </c>
      <c r="D57" s="106">
        <v>15</v>
      </c>
      <c r="E57" s="67" t="s">
        <v>2</v>
      </c>
      <c r="F57" s="65">
        <f>G57</f>
        <v>14</v>
      </c>
      <c r="G57" s="78">
        <f>SUM(H57:S57)</f>
        <v>14</v>
      </c>
      <c r="H57" s="47">
        <v>6</v>
      </c>
      <c r="I57" s="47">
        <v>8</v>
      </c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146"/>
      <c r="U57" s="21"/>
    </row>
    <row r="58" spans="1:21" ht="24.95" customHeight="1">
      <c r="A58" s="19"/>
      <c r="B58" s="143"/>
      <c r="C58" s="17" t="s">
        <v>8</v>
      </c>
      <c r="D58" s="106">
        <v>16</v>
      </c>
      <c r="E58" s="67" t="s">
        <v>122</v>
      </c>
      <c r="F58" s="65">
        <f>G58</f>
        <v>13</v>
      </c>
      <c r="G58" s="78">
        <f>SUM(H58:S58)</f>
        <v>13</v>
      </c>
      <c r="H58" s="47">
        <v>7</v>
      </c>
      <c r="I58" s="47">
        <v>6</v>
      </c>
      <c r="J58" s="47"/>
      <c r="K58" s="47"/>
      <c r="L58" s="47"/>
      <c r="M58" s="47"/>
      <c r="N58" s="47"/>
      <c r="O58" s="47"/>
      <c r="P58" s="67"/>
      <c r="Q58" s="47"/>
      <c r="R58" s="47"/>
      <c r="S58" s="47"/>
      <c r="T58" s="146"/>
      <c r="U58" s="21"/>
    </row>
    <row r="59" spans="1:21" ht="24.95" customHeight="1">
      <c r="A59" s="19"/>
      <c r="B59" s="143"/>
      <c r="C59" s="84" t="s">
        <v>10</v>
      </c>
      <c r="D59" s="106">
        <v>17</v>
      </c>
      <c r="E59" s="67"/>
      <c r="F59" s="65"/>
      <c r="G59" s="78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83"/>
      <c r="U59" s="21"/>
    </row>
    <row r="60" spans="1:21" ht="24.95" customHeight="1">
      <c r="A60" s="19"/>
      <c r="B60" s="143"/>
      <c r="C60" s="14"/>
      <c r="D60" s="14"/>
      <c r="E60" s="14"/>
      <c r="F60" s="15" t="s">
        <v>6</v>
      </c>
      <c r="G60" s="16" t="s">
        <v>31</v>
      </c>
      <c r="H60" s="16" t="s">
        <v>9</v>
      </c>
      <c r="I60" s="16" t="s">
        <v>32</v>
      </c>
      <c r="J60" s="16" t="s">
        <v>43</v>
      </c>
      <c r="K60" s="16" t="s">
        <v>78</v>
      </c>
      <c r="L60" s="17" t="s">
        <v>82</v>
      </c>
      <c r="M60" s="17" t="s">
        <v>42</v>
      </c>
      <c r="N60" s="17" t="s">
        <v>34</v>
      </c>
      <c r="O60" s="17" t="s">
        <v>33</v>
      </c>
      <c r="P60" s="17" t="s">
        <v>8</v>
      </c>
      <c r="Q60" s="18" t="s">
        <v>10</v>
      </c>
      <c r="R60" s="14"/>
      <c r="S60" s="19"/>
      <c r="T60" s="19"/>
      <c r="U60" s="19"/>
    </row>
    <row r="61" spans="1:21" ht="24.9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</row>
    <row r="62" spans="1:21" ht="12.75">
      <c r="A62" s="58"/>
      <c r="B62" s="42"/>
      <c r="C62" s="58"/>
      <c r="D62" s="42"/>
      <c r="E62" s="58"/>
      <c r="F62" s="42"/>
      <c r="G62" s="58"/>
      <c r="H62" s="42"/>
      <c r="I62" s="58"/>
      <c r="J62" s="42"/>
      <c r="K62" s="58"/>
      <c r="L62" s="42"/>
      <c r="M62" s="58"/>
      <c r="N62" s="42"/>
      <c r="O62" s="58"/>
      <c r="P62" s="42"/>
      <c r="Q62" s="58"/>
      <c r="R62" s="42"/>
      <c r="S62" s="58"/>
      <c r="T62" s="42"/>
      <c r="U62" s="58"/>
    </row>
    <row r="63" spans="1:21" ht="12.7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</row>
    <row r="64" spans="1:21" ht="18" customHeight="1">
      <c r="A64" s="19"/>
      <c r="B64" s="162">
        <v>43029</v>
      </c>
      <c r="C64" s="134" t="s">
        <v>22</v>
      </c>
      <c r="D64" s="132" t="s">
        <v>70</v>
      </c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21"/>
      <c r="Q64" s="21"/>
      <c r="R64" s="21"/>
      <c r="S64" s="21"/>
      <c r="T64" s="21"/>
      <c r="U64" s="6"/>
    </row>
    <row r="65" spans="1:21" ht="18" customHeight="1">
      <c r="A65" s="19"/>
      <c r="B65" s="162"/>
      <c r="C65" s="134"/>
      <c r="D65" s="112" t="s">
        <v>1</v>
      </c>
      <c r="E65" s="109" t="s">
        <v>15</v>
      </c>
      <c r="F65" s="126" t="s">
        <v>77</v>
      </c>
      <c r="G65" s="127"/>
      <c r="H65" s="122" t="s">
        <v>5</v>
      </c>
      <c r="I65" s="123"/>
      <c r="J65" s="117" t="s">
        <v>0</v>
      </c>
      <c r="K65" s="118"/>
      <c r="L65" s="126" t="s">
        <v>11</v>
      </c>
      <c r="M65" s="127"/>
      <c r="N65" s="130" t="s">
        <v>30</v>
      </c>
      <c r="O65" s="107" t="s">
        <v>3</v>
      </c>
      <c r="P65" s="21"/>
      <c r="Q65" s="6"/>
      <c r="R65" s="6"/>
      <c r="S65" s="6"/>
      <c r="T65" s="6"/>
      <c r="U65" s="6"/>
    </row>
    <row r="66" spans="1:21" ht="18" customHeight="1">
      <c r="A66" s="19"/>
      <c r="B66" s="162"/>
      <c r="C66" s="134"/>
      <c r="D66" s="112"/>
      <c r="E66" s="110"/>
      <c r="F66" s="128"/>
      <c r="G66" s="129"/>
      <c r="H66" s="124"/>
      <c r="I66" s="125"/>
      <c r="J66" s="119"/>
      <c r="K66" s="120"/>
      <c r="L66" s="128"/>
      <c r="M66" s="129"/>
      <c r="N66" s="131"/>
      <c r="O66" s="108"/>
      <c r="P66" s="21"/>
      <c r="Q66" s="6"/>
      <c r="R66" s="6"/>
      <c r="S66" s="6"/>
      <c r="T66" s="6"/>
      <c r="U66" s="6"/>
    </row>
    <row r="67" spans="1:21" ht="18" customHeight="1">
      <c r="A67" s="19"/>
      <c r="B67" s="162"/>
      <c r="C67" s="134"/>
      <c r="D67" s="88">
        <v>1</v>
      </c>
      <c r="E67" s="1" t="s">
        <v>104</v>
      </c>
      <c r="F67" s="169" t="s">
        <v>102</v>
      </c>
      <c r="G67" s="170"/>
      <c r="H67" s="169" t="s">
        <v>46</v>
      </c>
      <c r="I67" s="170"/>
      <c r="J67" s="169" t="s">
        <v>105</v>
      </c>
      <c r="K67" s="170"/>
      <c r="L67" s="169" t="s">
        <v>106</v>
      </c>
      <c r="M67" s="170"/>
      <c r="N67" s="44" t="s">
        <v>24</v>
      </c>
      <c r="O67" s="102">
        <v>6.5072999999999999</v>
      </c>
      <c r="P67" s="166" t="s">
        <v>125</v>
      </c>
      <c r="Q67" s="167"/>
      <c r="R67" s="6"/>
      <c r="S67" s="6"/>
      <c r="T67" s="6"/>
      <c r="U67" s="6"/>
    </row>
    <row r="68" spans="1:21" ht="18" customHeight="1">
      <c r="A68" s="19"/>
      <c r="B68" s="162"/>
      <c r="C68" s="134"/>
      <c r="D68" s="88">
        <v>2</v>
      </c>
      <c r="E68" s="1" t="s">
        <v>71</v>
      </c>
      <c r="F68" s="169" t="s">
        <v>121</v>
      </c>
      <c r="G68" s="170"/>
      <c r="H68" s="169" t="s">
        <v>102</v>
      </c>
      <c r="I68" s="170"/>
      <c r="J68" s="169" t="s">
        <v>103</v>
      </c>
      <c r="K68" s="170"/>
      <c r="L68" s="169" t="s">
        <v>115</v>
      </c>
      <c r="M68" s="170"/>
      <c r="N68" s="44" t="s">
        <v>24</v>
      </c>
      <c r="O68" s="90">
        <v>6.58</v>
      </c>
      <c r="P68" s="21"/>
      <c r="Q68" s="6"/>
      <c r="R68" s="6"/>
      <c r="S68" s="6"/>
      <c r="T68" s="6"/>
      <c r="U68" s="6"/>
    </row>
    <row r="69" spans="1:21" ht="18" customHeight="1">
      <c r="A69" s="19"/>
      <c r="B69" s="162"/>
      <c r="C69" s="134"/>
      <c r="D69" s="88">
        <v>3</v>
      </c>
      <c r="E69" s="1" t="s">
        <v>49</v>
      </c>
      <c r="F69" s="169" t="s">
        <v>50</v>
      </c>
      <c r="G69" s="170"/>
      <c r="H69" s="169" t="s">
        <v>121</v>
      </c>
      <c r="I69" s="170"/>
      <c r="J69" s="169" t="s">
        <v>99</v>
      </c>
      <c r="K69" s="170"/>
      <c r="L69" s="169" t="s">
        <v>65</v>
      </c>
      <c r="M69" s="170"/>
      <c r="N69" s="44" t="s">
        <v>24</v>
      </c>
      <c r="O69" s="90">
        <v>6.5919999999999996</v>
      </c>
      <c r="P69" s="21"/>
      <c r="Q69" s="6"/>
      <c r="R69" s="6"/>
      <c r="S69" s="6"/>
      <c r="T69" s="6"/>
      <c r="U69" s="6"/>
    </row>
    <row r="70" spans="1:21" ht="18" customHeight="1">
      <c r="A70" s="19"/>
      <c r="B70" s="162"/>
      <c r="C70" s="134"/>
      <c r="D70" s="88">
        <v>4</v>
      </c>
      <c r="E70" s="1" t="s">
        <v>63</v>
      </c>
      <c r="F70" s="169" t="s">
        <v>39</v>
      </c>
      <c r="G70" s="170"/>
      <c r="H70" s="169" t="s">
        <v>50</v>
      </c>
      <c r="I70" s="170"/>
      <c r="J70" s="169" t="s">
        <v>100</v>
      </c>
      <c r="K70" s="170"/>
      <c r="L70" s="169" t="s">
        <v>101</v>
      </c>
      <c r="M70" s="170"/>
      <c r="N70" s="44" t="s">
        <v>24</v>
      </c>
      <c r="O70" s="101">
        <v>6.633</v>
      </c>
      <c r="P70" s="21"/>
      <c r="Q70" s="6"/>
      <c r="R70" s="6"/>
      <c r="S70" s="6"/>
      <c r="T70" s="6"/>
      <c r="U70" s="6"/>
    </row>
    <row r="71" spans="1:21" ht="18" customHeight="1">
      <c r="A71" s="19"/>
      <c r="B71" s="162"/>
      <c r="C71" s="134"/>
      <c r="D71" s="88">
        <v>5</v>
      </c>
      <c r="E71" s="1" t="s">
        <v>107</v>
      </c>
      <c r="F71" s="169" t="s">
        <v>46</v>
      </c>
      <c r="G71" s="170"/>
      <c r="H71" s="169" t="s">
        <v>108</v>
      </c>
      <c r="I71" s="170"/>
      <c r="J71" s="169" t="s">
        <v>100</v>
      </c>
      <c r="K71" s="170"/>
      <c r="L71" s="169" t="s">
        <v>106</v>
      </c>
      <c r="M71" s="170"/>
      <c r="N71" s="44" t="s">
        <v>24</v>
      </c>
      <c r="O71" s="101">
        <v>6.7030000000000003</v>
      </c>
      <c r="P71" s="21"/>
      <c r="Q71" s="6"/>
      <c r="R71" s="6"/>
      <c r="S71" s="6"/>
      <c r="T71" s="6"/>
      <c r="U71" s="6"/>
    </row>
    <row r="72" spans="1:21" ht="18" customHeight="1">
      <c r="A72" s="19"/>
      <c r="B72" s="162"/>
      <c r="C72" s="134"/>
      <c r="D72" s="88">
        <v>6</v>
      </c>
      <c r="E72" s="1" t="s">
        <v>62</v>
      </c>
      <c r="F72" s="169" t="s">
        <v>40</v>
      </c>
      <c r="G72" s="170"/>
      <c r="H72" s="169" t="s">
        <v>92</v>
      </c>
      <c r="I72" s="170"/>
      <c r="J72" s="169" t="s">
        <v>105</v>
      </c>
      <c r="K72" s="170"/>
      <c r="L72" s="169" t="s">
        <v>41</v>
      </c>
      <c r="M72" s="170"/>
      <c r="N72" s="44" t="s">
        <v>16</v>
      </c>
      <c r="O72" s="90">
        <v>6.7309999999999999</v>
      </c>
      <c r="P72" s="21"/>
      <c r="Q72" s="6"/>
      <c r="R72" s="6"/>
      <c r="S72" s="6"/>
      <c r="T72" s="6"/>
      <c r="U72" s="6"/>
    </row>
    <row r="73" spans="1:21" ht="18" customHeight="1" thickBot="1">
      <c r="A73" s="19"/>
      <c r="B73" s="162"/>
      <c r="C73" s="134"/>
      <c r="D73" s="95">
        <v>7</v>
      </c>
      <c r="E73" s="96" t="s">
        <v>120</v>
      </c>
      <c r="F73" s="174" t="s">
        <v>72</v>
      </c>
      <c r="G73" s="175"/>
      <c r="H73" s="174" t="s">
        <v>39</v>
      </c>
      <c r="I73" s="175"/>
      <c r="J73" s="174" t="s">
        <v>100</v>
      </c>
      <c r="K73" s="175"/>
      <c r="L73" s="174" t="s">
        <v>101</v>
      </c>
      <c r="M73" s="175"/>
      <c r="N73" s="97" t="s">
        <v>24</v>
      </c>
      <c r="O73" s="98">
        <v>6.7679999999999998</v>
      </c>
      <c r="P73" s="21"/>
      <c r="Q73" s="6"/>
      <c r="R73" s="6"/>
      <c r="S73" s="6"/>
      <c r="T73" s="6"/>
      <c r="U73" s="6"/>
    </row>
    <row r="74" spans="1:21" ht="18" customHeight="1" thickTop="1">
      <c r="A74" s="19"/>
      <c r="B74" s="162"/>
      <c r="C74" s="134"/>
      <c r="D74" s="85">
        <v>8</v>
      </c>
      <c r="E74" s="92" t="s">
        <v>87</v>
      </c>
      <c r="F74" s="171" t="s">
        <v>123</v>
      </c>
      <c r="G74" s="172"/>
      <c r="H74" s="171" t="s">
        <v>51</v>
      </c>
      <c r="I74" s="172"/>
      <c r="J74" s="171" t="s">
        <v>89</v>
      </c>
      <c r="K74" s="172"/>
      <c r="L74" s="171" t="s">
        <v>106</v>
      </c>
      <c r="M74" s="172"/>
      <c r="N74" s="93" t="s">
        <v>24</v>
      </c>
      <c r="O74" s="94">
        <v>6.8479999999999999</v>
      </c>
      <c r="P74" s="21"/>
      <c r="Q74" s="6"/>
      <c r="R74" s="6"/>
      <c r="S74" s="6"/>
      <c r="T74" s="6"/>
      <c r="U74" s="6"/>
    </row>
    <row r="75" spans="1:21" ht="18" customHeight="1">
      <c r="A75" s="19"/>
      <c r="B75" s="162"/>
      <c r="C75" s="134"/>
      <c r="D75" s="88">
        <v>9</v>
      </c>
      <c r="E75" s="1" t="s">
        <v>95</v>
      </c>
      <c r="F75" s="169" t="s">
        <v>97</v>
      </c>
      <c r="G75" s="170"/>
      <c r="H75" s="169" t="s">
        <v>96</v>
      </c>
      <c r="I75" s="170"/>
      <c r="J75" s="169" t="s">
        <v>64</v>
      </c>
      <c r="K75" s="170"/>
      <c r="L75" s="169" t="s">
        <v>106</v>
      </c>
      <c r="M75" s="170"/>
      <c r="N75" s="44" t="s">
        <v>98</v>
      </c>
      <c r="O75" s="91">
        <v>6.8680000000000003</v>
      </c>
      <c r="P75" s="21"/>
      <c r="Q75" s="6"/>
      <c r="R75" s="6"/>
      <c r="S75" s="6"/>
      <c r="T75" s="6"/>
      <c r="U75" s="6"/>
    </row>
    <row r="76" spans="1:21" ht="18" customHeight="1">
      <c r="A76" s="19"/>
      <c r="B76" s="162"/>
      <c r="C76" s="134"/>
      <c r="D76" s="88">
        <v>10</v>
      </c>
      <c r="E76" s="1" t="s">
        <v>56</v>
      </c>
      <c r="F76" s="169" t="s">
        <v>2</v>
      </c>
      <c r="G76" s="170"/>
      <c r="H76" s="169" t="s">
        <v>88</v>
      </c>
      <c r="I76" s="170"/>
      <c r="J76" s="169" t="s">
        <v>89</v>
      </c>
      <c r="K76" s="170"/>
      <c r="L76" s="169" t="s">
        <v>94</v>
      </c>
      <c r="M76" s="170"/>
      <c r="N76" s="44" t="s">
        <v>24</v>
      </c>
      <c r="O76" s="94">
        <v>6.8719999999999999</v>
      </c>
      <c r="P76" s="21"/>
      <c r="Q76" s="6"/>
      <c r="R76" s="6"/>
      <c r="S76" s="6"/>
      <c r="T76" s="6"/>
      <c r="U76" s="6"/>
    </row>
    <row r="77" spans="1:21" ht="18" customHeight="1">
      <c r="A77" s="19"/>
      <c r="B77" s="162"/>
      <c r="C77" s="134"/>
      <c r="D77" s="88">
        <v>11</v>
      </c>
      <c r="E77" s="1" t="s">
        <v>91</v>
      </c>
      <c r="F77" s="169" t="s">
        <v>90</v>
      </c>
      <c r="G77" s="170"/>
      <c r="H77" s="169" t="s">
        <v>37</v>
      </c>
      <c r="I77" s="170"/>
      <c r="J77" s="169" t="s">
        <v>64</v>
      </c>
      <c r="K77" s="170"/>
      <c r="L77" s="169" t="s">
        <v>65</v>
      </c>
      <c r="M77" s="170"/>
      <c r="N77" s="44" t="s">
        <v>16</v>
      </c>
      <c r="O77" s="91">
        <v>6.9390000000000001</v>
      </c>
      <c r="P77" s="21"/>
      <c r="Q77" s="6"/>
      <c r="R77" s="6"/>
      <c r="S77" s="6"/>
      <c r="T77" s="6"/>
      <c r="U77" s="6"/>
    </row>
    <row r="78" spans="1:21" ht="18" customHeight="1">
      <c r="A78" s="19"/>
      <c r="B78" s="162"/>
      <c r="C78" s="134"/>
      <c r="D78" s="88">
        <v>12</v>
      </c>
      <c r="E78" s="1" t="s">
        <v>112</v>
      </c>
      <c r="F78" s="169" t="s">
        <v>37</v>
      </c>
      <c r="G78" s="170"/>
      <c r="H78" s="169" t="s">
        <v>111</v>
      </c>
      <c r="I78" s="170"/>
      <c r="J78" s="169" t="s">
        <v>93</v>
      </c>
      <c r="K78" s="170"/>
      <c r="L78" s="169" t="s">
        <v>41</v>
      </c>
      <c r="M78" s="170"/>
      <c r="N78" s="44" t="s">
        <v>16</v>
      </c>
      <c r="O78" s="91">
        <v>6.9640000000000004</v>
      </c>
      <c r="P78" s="21"/>
      <c r="Q78" s="6"/>
      <c r="R78" s="6"/>
      <c r="S78" s="6"/>
      <c r="T78" s="6"/>
      <c r="U78" s="6"/>
    </row>
    <row r="79" spans="1:21" ht="18" customHeight="1">
      <c r="A79" s="19"/>
      <c r="B79" s="162"/>
      <c r="C79" s="134"/>
      <c r="D79" s="88">
        <v>13</v>
      </c>
      <c r="E79" s="1" t="s">
        <v>57</v>
      </c>
      <c r="F79" s="169" t="s">
        <v>92</v>
      </c>
      <c r="G79" s="170"/>
      <c r="H79" s="169" t="s">
        <v>2</v>
      </c>
      <c r="I79" s="170"/>
      <c r="J79" s="169" t="s">
        <v>64</v>
      </c>
      <c r="K79" s="170"/>
      <c r="L79" s="169" t="s">
        <v>65</v>
      </c>
      <c r="M79" s="170"/>
      <c r="N79" s="44" t="s">
        <v>16</v>
      </c>
      <c r="O79" s="91">
        <v>6.9950000000000001</v>
      </c>
      <c r="P79" s="21"/>
      <c r="Q79" s="6"/>
      <c r="R79" s="6"/>
      <c r="S79" s="6"/>
      <c r="T79" s="6"/>
      <c r="U79" s="6"/>
    </row>
    <row r="80" spans="1:21" ht="18" customHeight="1">
      <c r="A80" s="19"/>
      <c r="B80" s="162"/>
      <c r="C80" s="134"/>
      <c r="D80" s="88">
        <v>14</v>
      </c>
      <c r="E80" s="1" t="s">
        <v>113</v>
      </c>
      <c r="F80" s="169" t="s">
        <v>108</v>
      </c>
      <c r="G80" s="170"/>
      <c r="H80" s="169" t="s">
        <v>40</v>
      </c>
      <c r="I80" s="170"/>
      <c r="J80" s="169" t="s">
        <v>100</v>
      </c>
      <c r="K80" s="170"/>
      <c r="L80" s="169" t="s">
        <v>65</v>
      </c>
      <c r="M80" s="170"/>
      <c r="N80" s="44" t="s">
        <v>24</v>
      </c>
      <c r="O80" s="39">
        <v>7.09</v>
      </c>
      <c r="P80" s="21"/>
      <c r="Q80" s="6"/>
      <c r="R80" s="6"/>
      <c r="S80" s="6"/>
      <c r="T80" s="6"/>
      <c r="U80" s="6"/>
    </row>
    <row r="81" spans="1:21" ht="18" customHeight="1">
      <c r="A81" s="19"/>
      <c r="B81" s="162"/>
      <c r="C81" s="134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18" customHeight="1">
      <c r="A82" s="19"/>
      <c r="B82" s="162"/>
      <c r="C82" s="134"/>
      <c r="D82" s="132" t="s">
        <v>23</v>
      </c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6"/>
      <c r="U82" s="19"/>
    </row>
    <row r="83" spans="1:21" ht="18" customHeight="1">
      <c r="A83" s="19"/>
      <c r="B83" s="162"/>
      <c r="C83" s="134"/>
      <c r="D83" s="112" t="s">
        <v>1</v>
      </c>
      <c r="E83" s="133" t="s">
        <v>15</v>
      </c>
      <c r="F83" s="115" t="s">
        <v>52</v>
      </c>
      <c r="G83" s="121" t="s">
        <v>20</v>
      </c>
      <c r="H83" s="114" t="s">
        <v>17</v>
      </c>
      <c r="I83" s="114"/>
      <c r="J83" s="114"/>
      <c r="K83" s="114"/>
      <c r="L83" s="114"/>
      <c r="M83" s="114"/>
      <c r="N83" s="114" t="s">
        <v>18</v>
      </c>
      <c r="O83" s="114"/>
      <c r="P83" s="114"/>
      <c r="Q83" s="114"/>
      <c r="R83" s="114"/>
      <c r="S83" s="114"/>
      <c r="T83" s="6"/>
      <c r="U83" s="19"/>
    </row>
    <row r="84" spans="1:21" ht="18" customHeight="1">
      <c r="A84" s="19"/>
      <c r="B84" s="162"/>
      <c r="C84" s="134"/>
      <c r="D84" s="112"/>
      <c r="E84" s="133"/>
      <c r="F84" s="116"/>
      <c r="G84" s="121"/>
      <c r="H84" s="43" t="s">
        <v>19</v>
      </c>
      <c r="I84" s="28">
        <v>1</v>
      </c>
      <c r="J84" s="25">
        <v>2</v>
      </c>
      <c r="K84" s="26">
        <v>3</v>
      </c>
      <c r="L84" s="27">
        <v>4</v>
      </c>
      <c r="M84" s="33">
        <v>5</v>
      </c>
      <c r="N84" s="43" t="s">
        <v>19</v>
      </c>
      <c r="O84" s="28">
        <v>1</v>
      </c>
      <c r="P84" s="25">
        <v>2</v>
      </c>
      <c r="Q84" s="26">
        <v>3</v>
      </c>
      <c r="R84" s="27">
        <v>4</v>
      </c>
      <c r="S84" s="33">
        <v>5</v>
      </c>
      <c r="T84" s="6"/>
      <c r="U84" s="19"/>
    </row>
    <row r="85" spans="1:21" ht="18" customHeight="1">
      <c r="A85" s="19"/>
      <c r="B85" s="162"/>
      <c r="C85" s="134"/>
      <c r="D85" s="88">
        <v>1</v>
      </c>
      <c r="E85" s="1" t="s">
        <v>104</v>
      </c>
      <c r="F85" s="46">
        <v>20</v>
      </c>
      <c r="G85" s="45">
        <f t="shared" ref="G85:G98" si="0">H85+N85</f>
        <v>526.03</v>
      </c>
      <c r="H85" s="99">
        <f t="shared" ref="H85:H98" si="1">SUM(I85:M85)</f>
        <v>264.99</v>
      </c>
      <c r="I85" s="62">
        <v>53</v>
      </c>
      <c r="J85" s="62">
        <v>53</v>
      </c>
      <c r="K85" s="104">
        <v>55</v>
      </c>
      <c r="L85" s="62">
        <v>52.99</v>
      </c>
      <c r="M85" s="64">
        <v>51</v>
      </c>
      <c r="N85" s="105">
        <f t="shared" ref="N85:N97" si="2">SUM(O85:S85)</f>
        <v>261.03999999999996</v>
      </c>
      <c r="O85" s="62">
        <v>53</v>
      </c>
      <c r="P85" s="63">
        <v>52</v>
      </c>
      <c r="Q85" s="61">
        <v>54</v>
      </c>
      <c r="R85" s="63">
        <v>52.04</v>
      </c>
      <c r="S85" s="57">
        <v>50</v>
      </c>
      <c r="T85" s="6"/>
      <c r="U85" s="19"/>
    </row>
    <row r="86" spans="1:21" ht="18" customHeight="1">
      <c r="A86" s="19"/>
      <c r="B86" s="162"/>
      <c r="C86" s="134"/>
      <c r="D86" s="88">
        <v>2</v>
      </c>
      <c r="E86" s="1" t="s">
        <v>71</v>
      </c>
      <c r="F86" s="46">
        <v>18</v>
      </c>
      <c r="G86" s="45">
        <f t="shared" si="0"/>
        <v>525.21</v>
      </c>
      <c r="H86" s="59">
        <f t="shared" si="1"/>
        <v>263.23</v>
      </c>
      <c r="I86" s="63">
        <v>52</v>
      </c>
      <c r="J86" s="61">
        <v>54</v>
      </c>
      <c r="K86" s="61">
        <v>54</v>
      </c>
      <c r="L86" s="63">
        <v>52</v>
      </c>
      <c r="M86" s="64">
        <v>51.23</v>
      </c>
      <c r="N86" s="59">
        <f t="shared" si="2"/>
        <v>261.98</v>
      </c>
      <c r="O86" s="62">
        <v>53</v>
      </c>
      <c r="P86" s="62">
        <v>53</v>
      </c>
      <c r="Q86" s="62">
        <v>53</v>
      </c>
      <c r="R86" s="63">
        <v>52</v>
      </c>
      <c r="S86" s="64">
        <v>50.98</v>
      </c>
      <c r="T86" s="6"/>
      <c r="U86" s="19"/>
    </row>
    <row r="87" spans="1:21" ht="18" customHeight="1">
      <c r="A87" s="19"/>
      <c r="B87" s="162"/>
      <c r="C87" s="134"/>
      <c r="D87" s="88">
        <v>3</v>
      </c>
      <c r="E87" s="1" t="s">
        <v>63</v>
      </c>
      <c r="F87" s="46">
        <v>16</v>
      </c>
      <c r="G87" s="45">
        <f t="shared" si="0"/>
        <v>515.09</v>
      </c>
      <c r="H87" s="81">
        <f t="shared" si="1"/>
        <v>250.6</v>
      </c>
      <c r="I87" s="57">
        <v>50</v>
      </c>
      <c r="J87" s="57">
        <v>46.6</v>
      </c>
      <c r="K87" s="63">
        <v>52</v>
      </c>
      <c r="L87" s="63">
        <v>52</v>
      </c>
      <c r="M87" s="57">
        <v>50</v>
      </c>
      <c r="N87" s="99">
        <f t="shared" si="2"/>
        <v>264.49</v>
      </c>
      <c r="O87" s="63">
        <v>52</v>
      </c>
      <c r="P87" s="61">
        <v>54.49</v>
      </c>
      <c r="Q87" s="61">
        <v>54</v>
      </c>
      <c r="R87" s="62">
        <v>53</v>
      </c>
      <c r="S87" s="64">
        <v>51</v>
      </c>
      <c r="T87" s="6"/>
      <c r="U87" s="19"/>
    </row>
    <row r="88" spans="1:21" ht="18" customHeight="1">
      <c r="A88" s="19"/>
      <c r="B88" s="162"/>
      <c r="C88" s="134"/>
      <c r="D88" s="88">
        <v>4</v>
      </c>
      <c r="E88" s="1" t="s">
        <v>49</v>
      </c>
      <c r="F88" s="46">
        <v>15</v>
      </c>
      <c r="G88" s="45">
        <f t="shared" si="0"/>
        <v>512.08999999999992</v>
      </c>
      <c r="H88" s="81">
        <f t="shared" si="1"/>
        <v>253.68</v>
      </c>
      <c r="I88" s="57">
        <v>49.68</v>
      </c>
      <c r="J88" s="61">
        <v>54</v>
      </c>
      <c r="K88" s="62">
        <v>53</v>
      </c>
      <c r="L88" s="63">
        <v>52</v>
      </c>
      <c r="M88" s="57">
        <v>45</v>
      </c>
      <c r="N88" s="60">
        <f t="shared" si="2"/>
        <v>258.40999999999997</v>
      </c>
      <c r="O88" s="57">
        <v>50.41</v>
      </c>
      <c r="P88" s="62">
        <v>53</v>
      </c>
      <c r="Q88" s="62">
        <v>53</v>
      </c>
      <c r="R88" s="62">
        <v>53</v>
      </c>
      <c r="S88" s="57">
        <v>49</v>
      </c>
      <c r="T88" s="6"/>
      <c r="U88" s="19"/>
    </row>
    <row r="89" spans="1:21" ht="18" customHeight="1">
      <c r="A89" s="19"/>
      <c r="B89" s="162"/>
      <c r="C89" s="134"/>
      <c r="D89" s="88">
        <v>5</v>
      </c>
      <c r="E89" s="1" t="s">
        <v>120</v>
      </c>
      <c r="F89" s="46">
        <v>14</v>
      </c>
      <c r="G89" s="45">
        <f t="shared" si="0"/>
        <v>506.47</v>
      </c>
      <c r="H89" s="105">
        <f t="shared" si="1"/>
        <v>259.8</v>
      </c>
      <c r="I89" s="64">
        <v>51</v>
      </c>
      <c r="J89" s="62">
        <v>53</v>
      </c>
      <c r="K89" s="61">
        <v>54</v>
      </c>
      <c r="L89" s="63">
        <v>52</v>
      </c>
      <c r="M89" s="57">
        <v>49.8</v>
      </c>
      <c r="N89" s="32">
        <f t="shared" si="2"/>
        <v>246.67000000000002</v>
      </c>
      <c r="O89" s="57">
        <v>50</v>
      </c>
      <c r="P89" s="64">
        <v>51</v>
      </c>
      <c r="Q89" s="63">
        <v>52</v>
      </c>
      <c r="R89" s="64">
        <v>51</v>
      </c>
      <c r="S89" s="57">
        <v>42.67</v>
      </c>
      <c r="T89" s="6"/>
      <c r="U89" s="19"/>
    </row>
    <row r="90" spans="1:21" ht="18" customHeight="1">
      <c r="A90" s="19"/>
      <c r="B90" s="162"/>
      <c r="C90" s="134"/>
      <c r="D90" s="88">
        <v>6</v>
      </c>
      <c r="E90" s="1" t="s">
        <v>107</v>
      </c>
      <c r="F90" s="46">
        <v>13</v>
      </c>
      <c r="G90" s="45">
        <f t="shared" si="0"/>
        <v>501.90999999999997</v>
      </c>
      <c r="H90" s="81">
        <f t="shared" si="1"/>
        <v>251.63</v>
      </c>
      <c r="I90" s="63">
        <v>52</v>
      </c>
      <c r="J90" s="63">
        <v>52</v>
      </c>
      <c r="K90" s="64">
        <v>51</v>
      </c>
      <c r="L90" s="64">
        <v>51</v>
      </c>
      <c r="M90" s="57">
        <v>45.63</v>
      </c>
      <c r="N90" s="60">
        <f t="shared" si="2"/>
        <v>250.28</v>
      </c>
      <c r="O90" s="64">
        <v>51</v>
      </c>
      <c r="P90" s="63">
        <v>52</v>
      </c>
      <c r="Q90" s="63">
        <v>52</v>
      </c>
      <c r="R90" s="64">
        <v>51</v>
      </c>
      <c r="S90" s="57">
        <v>44.28</v>
      </c>
      <c r="T90" s="6"/>
      <c r="U90" s="19"/>
    </row>
    <row r="91" spans="1:21" ht="18" customHeight="1">
      <c r="A91" s="19"/>
      <c r="B91" s="162"/>
      <c r="C91" s="134"/>
      <c r="D91" s="88">
        <v>7</v>
      </c>
      <c r="E91" s="1" t="s">
        <v>62</v>
      </c>
      <c r="F91" s="46">
        <v>12</v>
      </c>
      <c r="G91" s="45">
        <f t="shared" si="0"/>
        <v>500.52</v>
      </c>
      <c r="H91" s="60">
        <f t="shared" si="1"/>
        <v>251.55</v>
      </c>
      <c r="I91" s="63">
        <v>52</v>
      </c>
      <c r="J91" s="63">
        <v>52</v>
      </c>
      <c r="K91" s="64">
        <v>50.55</v>
      </c>
      <c r="L91" s="64">
        <v>51</v>
      </c>
      <c r="M91" s="57">
        <v>46</v>
      </c>
      <c r="N91" s="32">
        <f t="shared" si="2"/>
        <v>248.97</v>
      </c>
      <c r="O91" s="57">
        <v>50</v>
      </c>
      <c r="P91" s="64">
        <v>51</v>
      </c>
      <c r="Q91" s="63">
        <v>51.97</v>
      </c>
      <c r="R91" s="57">
        <v>50</v>
      </c>
      <c r="S91" s="57">
        <v>46</v>
      </c>
      <c r="T91" s="6"/>
      <c r="U91" s="19"/>
    </row>
    <row r="92" spans="1:21" ht="18" customHeight="1">
      <c r="A92" s="19"/>
      <c r="B92" s="162"/>
      <c r="C92" s="134"/>
      <c r="D92" s="88">
        <v>8</v>
      </c>
      <c r="E92" s="92" t="s">
        <v>87</v>
      </c>
      <c r="F92" s="46">
        <v>11</v>
      </c>
      <c r="G92" s="38">
        <f t="shared" si="0"/>
        <v>498.4</v>
      </c>
      <c r="H92" s="100">
        <f t="shared" si="1"/>
        <v>246.91</v>
      </c>
      <c r="I92" s="57">
        <v>49.91</v>
      </c>
      <c r="J92" s="57">
        <v>50</v>
      </c>
      <c r="K92" s="57">
        <v>50</v>
      </c>
      <c r="L92" s="57">
        <v>50</v>
      </c>
      <c r="M92" s="57">
        <v>47</v>
      </c>
      <c r="N92" s="60">
        <f t="shared" si="2"/>
        <v>251.49</v>
      </c>
      <c r="O92" s="57">
        <v>50.49</v>
      </c>
      <c r="P92" s="57">
        <v>50</v>
      </c>
      <c r="Q92" s="64">
        <v>51</v>
      </c>
      <c r="R92" s="63">
        <v>52</v>
      </c>
      <c r="S92" s="57">
        <v>48</v>
      </c>
      <c r="T92" s="6"/>
      <c r="U92" s="19"/>
    </row>
    <row r="93" spans="1:21" ht="18" customHeight="1">
      <c r="A93" s="19"/>
      <c r="B93" s="162"/>
      <c r="C93" s="134"/>
      <c r="D93" s="88">
        <v>9</v>
      </c>
      <c r="E93" s="1" t="s">
        <v>95</v>
      </c>
      <c r="F93" s="46">
        <v>10</v>
      </c>
      <c r="G93" s="38">
        <f t="shared" si="0"/>
        <v>494.52</v>
      </c>
      <c r="H93" s="100">
        <f t="shared" si="1"/>
        <v>244.38</v>
      </c>
      <c r="I93" s="57">
        <v>50</v>
      </c>
      <c r="J93" s="64">
        <v>51</v>
      </c>
      <c r="K93" s="57">
        <v>50</v>
      </c>
      <c r="L93" s="57">
        <v>48</v>
      </c>
      <c r="M93" s="57">
        <v>45.38</v>
      </c>
      <c r="N93" s="60">
        <f t="shared" si="2"/>
        <v>250.14</v>
      </c>
      <c r="O93" s="57">
        <v>50</v>
      </c>
      <c r="P93" s="63">
        <v>52</v>
      </c>
      <c r="Q93" s="63">
        <v>52</v>
      </c>
      <c r="R93" s="64">
        <v>51</v>
      </c>
      <c r="S93" s="57">
        <v>45.14</v>
      </c>
      <c r="T93" s="6"/>
      <c r="U93" s="19"/>
    </row>
    <row r="94" spans="1:21" ht="18" customHeight="1">
      <c r="A94" s="19"/>
      <c r="B94" s="162"/>
      <c r="C94" s="134"/>
      <c r="D94" s="88">
        <v>10</v>
      </c>
      <c r="E94" s="1" t="s">
        <v>91</v>
      </c>
      <c r="F94" s="46">
        <v>9</v>
      </c>
      <c r="G94" s="38">
        <f t="shared" si="0"/>
        <v>490.40999999999997</v>
      </c>
      <c r="H94" s="100">
        <f t="shared" si="1"/>
        <v>240.65</v>
      </c>
      <c r="I94" s="57">
        <v>48</v>
      </c>
      <c r="J94" s="57">
        <v>48.65</v>
      </c>
      <c r="K94" s="57">
        <v>50</v>
      </c>
      <c r="L94" s="57">
        <v>48</v>
      </c>
      <c r="M94" s="57">
        <v>46</v>
      </c>
      <c r="N94" s="32">
        <f t="shared" si="2"/>
        <v>249.76</v>
      </c>
      <c r="O94" s="57">
        <v>49</v>
      </c>
      <c r="P94" s="64">
        <v>50.76</v>
      </c>
      <c r="Q94" s="64">
        <v>51</v>
      </c>
      <c r="R94" s="57">
        <v>50</v>
      </c>
      <c r="S94" s="57">
        <v>49</v>
      </c>
      <c r="T94" s="6"/>
      <c r="U94" s="19"/>
    </row>
    <row r="95" spans="1:21" ht="18" customHeight="1">
      <c r="A95" s="19"/>
      <c r="B95" s="162"/>
      <c r="C95" s="134"/>
      <c r="D95" s="88">
        <v>11</v>
      </c>
      <c r="E95" s="1" t="s">
        <v>56</v>
      </c>
      <c r="F95" s="46">
        <v>8</v>
      </c>
      <c r="G95" s="38">
        <f t="shared" si="0"/>
        <v>485.99</v>
      </c>
      <c r="H95" s="100">
        <f t="shared" si="1"/>
        <v>245.14</v>
      </c>
      <c r="I95" s="57">
        <v>50</v>
      </c>
      <c r="J95" s="57">
        <v>50</v>
      </c>
      <c r="K95" s="64">
        <v>51</v>
      </c>
      <c r="L95" s="57">
        <v>50</v>
      </c>
      <c r="M95" s="57">
        <v>44.14</v>
      </c>
      <c r="N95" s="32">
        <f t="shared" si="2"/>
        <v>240.85</v>
      </c>
      <c r="O95" s="57">
        <v>48</v>
      </c>
      <c r="P95" s="57">
        <v>50</v>
      </c>
      <c r="Q95" s="64">
        <v>51</v>
      </c>
      <c r="R95" s="57">
        <v>48</v>
      </c>
      <c r="S95" s="57">
        <v>43.85</v>
      </c>
      <c r="T95" s="6"/>
      <c r="U95" s="19"/>
    </row>
    <row r="96" spans="1:21" ht="18" customHeight="1">
      <c r="A96" s="19"/>
      <c r="B96" s="162"/>
      <c r="C96" s="134"/>
      <c r="D96" s="88">
        <v>12</v>
      </c>
      <c r="E96" s="1" t="s">
        <v>57</v>
      </c>
      <c r="F96" s="46">
        <v>7</v>
      </c>
      <c r="G96" s="38">
        <f t="shared" si="0"/>
        <v>484.67</v>
      </c>
      <c r="H96" s="100">
        <f t="shared" si="1"/>
        <v>241.8</v>
      </c>
      <c r="I96" s="57">
        <v>48</v>
      </c>
      <c r="J96" s="57">
        <v>50</v>
      </c>
      <c r="K96" s="57">
        <v>48.8</v>
      </c>
      <c r="L96" s="57">
        <v>49</v>
      </c>
      <c r="M96" s="57">
        <v>46</v>
      </c>
      <c r="N96" s="32">
        <f t="shared" si="2"/>
        <v>242.87</v>
      </c>
      <c r="O96" s="57">
        <v>50</v>
      </c>
      <c r="P96" s="57">
        <v>49</v>
      </c>
      <c r="Q96" s="57">
        <v>47.87</v>
      </c>
      <c r="R96" s="57">
        <v>50</v>
      </c>
      <c r="S96" s="57">
        <v>46</v>
      </c>
      <c r="T96" s="6"/>
      <c r="U96" s="19"/>
    </row>
    <row r="97" spans="1:21" ht="18" customHeight="1">
      <c r="A97" s="19"/>
      <c r="B97" s="162"/>
      <c r="C97" s="134"/>
      <c r="D97" s="88">
        <v>13</v>
      </c>
      <c r="E97" s="1" t="s">
        <v>112</v>
      </c>
      <c r="F97" s="46">
        <v>6</v>
      </c>
      <c r="G97" s="38">
        <f t="shared" si="0"/>
        <v>474.73</v>
      </c>
      <c r="H97" s="100">
        <f t="shared" si="1"/>
        <v>248.2</v>
      </c>
      <c r="I97" s="57">
        <v>50</v>
      </c>
      <c r="J97" s="57">
        <v>49</v>
      </c>
      <c r="K97" s="64">
        <v>51</v>
      </c>
      <c r="L97" s="57">
        <v>50.2</v>
      </c>
      <c r="M97" s="57">
        <v>48</v>
      </c>
      <c r="N97" s="32">
        <f t="shared" si="2"/>
        <v>226.53</v>
      </c>
      <c r="O97" s="57">
        <v>46</v>
      </c>
      <c r="P97" s="57">
        <v>47</v>
      </c>
      <c r="Q97" s="57">
        <v>47</v>
      </c>
      <c r="R97" s="57">
        <v>43.53</v>
      </c>
      <c r="S97" s="57">
        <v>43</v>
      </c>
      <c r="T97" s="6"/>
      <c r="U97" s="19"/>
    </row>
    <row r="98" spans="1:21" ht="18" customHeight="1">
      <c r="A98" s="19"/>
      <c r="B98" s="162"/>
      <c r="C98" s="134"/>
      <c r="D98" s="88">
        <v>14</v>
      </c>
      <c r="E98" s="1" t="s">
        <v>113</v>
      </c>
      <c r="F98" s="46">
        <v>5</v>
      </c>
      <c r="G98" s="38">
        <f t="shared" si="0"/>
        <v>248.13</v>
      </c>
      <c r="H98" s="100">
        <f t="shared" si="1"/>
        <v>248.13</v>
      </c>
      <c r="I98" s="57">
        <v>50</v>
      </c>
      <c r="J98" s="57">
        <v>50</v>
      </c>
      <c r="K98" s="63">
        <v>52</v>
      </c>
      <c r="L98" s="57">
        <v>50</v>
      </c>
      <c r="M98" s="57">
        <v>46.13</v>
      </c>
      <c r="N98" s="19"/>
      <c r="O98" s="19"/>
      <c r="P98" s="19"/>
      <c r="Q98" s="19"/>
      <c r="R98" s="19"/>
      <c r="S98" s="19"/>
      <c r="T98" s="6"/>
      <c r="U98" s="19"/>
    </row>
    <row r="99" spans="1:21" ht="18" customHeight="1">
      <c r="A99" s="19"/>
      <c r="B99" s="162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1:21" ht="18" customHeight="1">
      <c r="A100" s="19"/>
      <c r="B100" s="162"/>
      <c r="C100" s="42"/>
      <c r="D100" s="41"/>
      <c r="E100" s="42"/>
      <c r="F100" s="41"/>
      <c r="G100" s="42"/>
      <c r="H100" s="41"/>
      <c r="I100" s="42"/>
      <c r="J100" s="41"/>
      <c r="K100" s="42"/>
      <c r="L100" s="41"/>
      <c r="M100" s="42"/>
      <c r="N100" s="41"/>
      <c r="O100" s="42"/>
      <c r="P100" s="41"/>
      <c r="Q100" s="42"/>
      <c r="R100" s="41"/>
      <c r="S100" s="42"/>
      <c r="T100" s="41"/>
      <c r="U100" s="19"/>
    </row>
    <row r="101" spans="1:21" ht="18" customHeight="1">
      <c r="A101" s="19"/>
      <c r="B101" s="162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1:21" ht="18" customHeight="1">
      <c r="A102" s="19"/>
      <c r="B102" s="162"/>
      <c r="C102" s="134" t="s">
        <v>21</v>
      </c>
      <c r="D102" s="132" t="s">
        <v>116</v>
      </c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9"/>
      <c r="Q102" s="21"/>
      <c r="R102" s="21"/>
      <c r="S102" s="21"/>
      <c r="T102" s="21"/>
      <c r="U102" s="19"/>
    </row>
    <row r="103" spans="1:21" ht="18" customHeight="1">
      <c r="A103" s="19"/>
      <c r="B103" s="162"/>
      <c r="C103" s="134"/>
      <c r="D103" s="112" t="s">
        <v>1</v>
      </c>
      <c r="E103" s="109" t="s">
        <v>15</v>
      </c>
      <c r="F103" s="122" t="s">
        <v>114</v>
      </c>
      <c r="G103" s="123"/>
      <c r="H103" s="122" t="s">
        <v>5</v>
      </c>
      <c r="I103" s="123"/>
      <c r="J103" s="117" t="s">
        <v>0</v>
      </c>
      <c r="K103" s="118"/>
      <c r="L103" s="126" t="s">
        <v>11</v>
      </c>
      <c r="M103" s="127"/>
      <c r="N103" s="130" t="s">
        <v>30</v>
      </c>
      <c r="O103" s="107" t="s">
        <v>3</v>
      </c>
      <c r="P103" s="19"/>
      <c r="Q103" s="135"/>
      <c r="R103" s="135"/>
      <c r="S103" s="135"/>
      <c r="T103" s="135"/>
      <c r="U103" s="19"/>
    </row>
    <row r="104" spans="1:21" ht="18" customHeight="1">
      <c r="A104" s="19"/>
      <c r="B104" s="162"/>
      <c r="C104" s="134"/>
      <c r="D104" s="112"/>
      <c r="E104" s="110"/>
      <c r="F104" s="124"/>
      <c r="G104" s="125"/>
      <c r="H104" s="124"/>
      <c r="I104" s="125"/>
      <c r="J104" s="119"/>
      <c r="K104" s="120"/>
      <c r="L104" s="128"/>
      <c r="M104" s="129"/>
      <c r="N104" s="131"/>
      <c r="O104" s="108"/>
      <c r="P104" s="19"/>
      <c r="Q104" s="135"/>
      <c r="R104" s="135"/>
      <c r="S104" s="135"/>
      <c r="T104" s="135"/>
      <c r="U104" s="19"/>
    </row>
    <row r="105" spans="1:21" ht="18" customHeight="1">
      <c r="A105" s="19"/>
      <c r="B105" s="162"/>
      <c r="C105" s="134"/>
      <c r="D105" s="3">
        <v>1</v>
      </c>
      <c r="E105" s="1" t="s">
        <v>63</v>
      </c>
      <c r="F105" s="169" t="s">
        <v>50</v>
      </c>
      <c r="G105" s="170"/>
      <c r="H105" s="169" t="s">
        <v>39</v>
      </c>
      <c r="I105" s="170"/>
      <c r="J105" s="169" t="s">
        <v>100</v>
      </c>
      <c r="K105" s="170"/>
      <c r="L105" s="169" t="s">
        <v>101</v>
      </c>
      <c r="M105" s="170"/>
      <c r="N105" s="168" t="s">
        <v>24</v>
      </c>
      <c r="O105" s="90">
        <v>6.5709999999999997</v>
      </c>
      <c r="P105" s="19"/>
      <c r="Q105" s="135"/>
      <c r="R105" s="135"/>
      <c r="S105" s="135"/>
      <c r="T105" s="135"/>
      <c r="U105" s="19"/>
    </row>
    <row r="106" spans="1:21" ht="18" customHeight="1">
      <c r="A106" s="19"/>
      <c r="B106" s="162"/>
      <c r="C106" s="134"/>
      <c r="D106" s="3">
        <v>2</v>
      </c>
      <c r="E106" s="1" t="s">
        <v>71</v>
      </c>
      <c r="F106" s="169" t="s">
        <v>102</v>
      </c>
      <c r="G106" s="170"/>
      <c r="H106" s="169" t="s">
        <v>121</v>
      </c>
      <c r="I106" s="170"/>
      <c r="J106" s="169" t="s">
        <v>103</v>
      </c>
      <c r="K106" s="170"/>
      <c r="L106" s="169" t="s">
        <v>115</v>
      </c>
      <c r="M106" s="170"/>
      <c r="N106" s="168" t="s">
        <v>24</v>
      </c>
      <c r="O106" s="90">
        <v>6.6219999999999999</v>
      </c>
      <c r="P106" s="19"/>
      <c r="Q106" s="135"/>
      <c r="R106" s="135"/>
      <c r="S106" s="135"/>
      <c r="T106" s="135"/>
      <c r="U106" s="19"/>
    </row>
    <row r="107" spans="1:21" ht="18" customHeight="1">
      <c r="A107" s="19"/>
      <c r="B107" s="162"/>
      <c r="C107" s="134"/>
      <c r="D107" s="3">
        <v>3</v>
      </c>
      <c r="E107" s="1" t="s">
        <v>104</v>
      </c>
      <c r="F107" s="169" t="s">
        <v>46</v>
      </c>
      <c r="G107" s="170"/>
      <c r="H107" s="169" t="s">
        <v>102</v>
      </c>
      <c r="I107" s="170"/>
      <c r="J107" s="169" t="s">
        <v>105</v>
      </c>
      <c r="K107" s="170"/>
      <c r="L107" s="169" t="s">
        <v>106</v>
      </c>
      <c r="M107" s="170"/>
      <c r="N107" s="168" t="s">
        <v>24</v>
      </c>
      <c r="O107" s="90">
        <v>6.6580000000000004</v>
      </c>
      <c r="P107" s="19"/>
      <c r="Q107" s="135"/>
      <c r="R107" s="135"/>
      <c r="S107" s="135"/>
      <c r="T107" s="135"/>
      <c r="U107" s="19"/>
    </row>
    <row r="108" spans="1:21" ht="18" customHeight="1">
      <c r="A108" s="19"/>
      <c r="B108" s="162"/>
      <c r="C108" s="134"/>
      <c r="D108" s="3">
        <v>4</v>
      </c>
      <c r="E108" s="1" t="s">
        <v>49</v>
      </c>
      <c r="F108" s="169" t="s">
        <v>121</v>
      </c>
      <c r="G108" s="170"/>
      <c r="H108" s="169" t="s">
        <v>50</v>
      </c>
      <c r="I108" s="170"/>
      <c r="J108" s="169" t="s">
        <v>99</v>
      </c>
      <c r="K108" s="170"/>
      <c r="L108" s="169" t="s">
        <v>65</v>
      </c>
      <c r="M108" s="170"/>
      <c r="N108" s="168" t="s">
        <v>24</v>
      </c>
      <c r="O108" s="90">
        <v>6.7050000000000001</v>
      </c>
      <c r="P108" s="19"/>
      <c r="Q108" s="135"/>
      <c r="R108" s="135"/>
      <c r="S108" s="135"/>
      <c r="T108" s="135"/>
      <c r="U108" s="19"/>
    </row>
    <row r="109" spans="1:21" ht="18" customHeight="1">
      <c r="A109" s="19"/>
      <c r="B109" s="162"/>
      <c r="C109" s="134"/>
      <c r="D109" s="3">
        <v>5</v>
      </c>
      <c r="E109" s="1" t="s">
        <v>107</v>
      </c>
      <c r="F109" s="169" t="s">
        <v>108</v>
      </c>
      <c r="G109" s="170"/>
      <c r="H109" s="169" t="s">
        <v>46</v>
      </c>
      <c r="I109" s="170"/>
      <c r="J109" s="169" t="s">
        <v>100</v>
      </c>
      <c r="K109" s="170"/>
      <c r="L109" s="169" t="s">
        <v>106</v>
      </c>
      <c r="M109" s="170"/>
      <c r="N109" s="168" t="s">
        <v>24</v>
      </c>
      <c r="O109" s="90">
        <v>6.7160000000000002</v>
      </c>
      <c r="P109" s="19"/>
      <c r="Q109" s="135"/>
      <c r="R109" s="135"/>
      <c r="S109" s="135"/>
      <c r="T109" s="135"/>
      <c r="U109" s="19"/>
    </row>
    <row r="110" spans="1:21" ht="18" customHeight="1">
      <c r="A110" s="19"/>
      <c r="B110" s="162"/>
      <c r="C110" s="134"/>
      <c r="D110" s="3">
        <v>6</v>
      </c>
      <c r="E110" s="1" t="s">
        <v>87</v>
      </c>
      <c r="F110" s="169" t="s">
        <v>51</v>
      </c>
      <c r="G110" s="170"/>
      <c r="H110" s="169" t="s">
        <v>88</v>
      </c>
      <c r="I110" s="170"/>
      <c r="J110" s="169" t="s">
        <v>124</v>
      </c>
      <c r="K110" s="170"/>
      <c r="L110" s="169" t="s">
        <v>106</v>
      </c>
      <c r="M110" s="170"/>
      <c r="N110" s="168" t="s">
        <v>24</v>
      </c>
      <c r="O110" s="90">
        <v>6.782</v>
      </c>
      <c r="P110" s="19"/>
      <c r="Q110" s="135"/>
      <c r="R110" s="135"/>
      <c r="S110" s="135"/>
      <c r="T110" s="135"/>
      <c r="U110" s="19"/>
    </row>
    <row r="111" spans="1:21" ht="18" customHeight="1" thickBot="1">
      <c r="A111" s="19"/>
      <c r="B111" s="162"/>
      <c r="C111" s="134"/>
      <c r="D111" s="95">
        <v>7</v>
      </c>
      <c r="E111" s="96" t="s">
        <v>91</v>
      </c>
      <c r="F111" s="174" t="s">
        <v>37</v>
      </c>
      <c r="G111" s="175"/>
      <c r="H111" s="174" t="s">
        <v>90</v>
      </c>
      <c r="I111" s="175"/>
      <c r="J111" s="174" t="s">
        <v>64</v>
      </c>
      <c r="K111" s="175"/>
      <c r="L111" s="174" t="s">
        <v>65</v>
      </c>
      <c r="M111" s="175"/>
      <c r="N111" s="176" t="s">
        <v>16</v>
      </c>
      <c r="O111" s="98">
        <v>6.7910000000000004</v>
      </c>
      <c r="P111" s="19"/>
      <c r="Q111" s="135"/>
      <c r="R111" s="135"/>
      <c r="S111" s="135"/>
      <c r="T111" s="135"/>
      <c r="U111" s="19"/>
    </row>
    <row r="112" spans="1:21" ht="18" customHeight="1" thickTop="1">
      <c r="A112" s="19"/>
      <c r="B112" s="162"/>
      <c r="C112" s="134"/>
      <c r="D112" s="85">
        <v>8</v>
      </c>
      <c r="E112" s="1" t="s">
        <v>120</v>
      </c>
      <c r="F112" s="171" t="s">
        <v>39</v>
      </c>
      <c r="G112" s="172"/>
      <c r="H112" s="171" t="s">
        <v>72</v>
      </c>
      <c r="I112" s="172"/>
      <c r="J112" s="171" t="s">
        <v>100</v>
      </c>
      <c r="K112" s="172"/>
      <c r="L112" s="171" t="s">
        <v>101</v>
      </c>
      <c r="M112" s="172"/>
      <c r="N112" s="173" t="s">
        <v>24</v>
      </c>
      <c r="O112" s="94">
        <v>6.8220000000000001</v>
      </c>
      <c r="P112" s="19"/>
      <c r="Q112" s="135"/>
      <c r="R112" s="135"/>
      <c r="S112" s="135"/>
      <c r="T112" s="135"/>
      <c r="U112" s="19"/>
    </row>
    <row r="113" spans="1:22" ht="18" customHeight="1">
      <c r="A113" s="19"/>
      <c r="B113" s="162"/>
      <c r="C113" s="134"/>
      <c r="D113" s="88">
        <v>9</v>
      </c>
      <c r="E113" s="1" t="s">
        <v>95</v>
      </c>
      <c r="F113" s="169" t="s">
        <v>96</v>
      </c>
      <c r="G113" s="170"/>
      <c r="H113" s="169" t="s">
        <v>97</v>
      </c>
      <c r="I113" s="170"/>
      <c r="J113" s="169" t="s">
        <v>64</v>
      </c>
      <c r="K113" s="170"/>
      <c r="L113" s="169" t="s">
        <v>106</v>
      </c>
      <c r="M113" s="170"/>
      <c r="N113" s="168" t="s">
        <v>98</v>
      </c>
      <c r="O113" s="91">
        <v>6.8239999999999998</v>
      </c>
      <c r="P113" s="19"/>
      <c r="Q113" s="135"/>
      <c r="R113" s="135"/>
      <c r="S113" s="135"/>
      <c r="T113" s="135"/>
      <c r="U113" s="19"/>
    </row>
    <row r="114" spans="1:22" ht="18" customHeight="1">
      <c r="A114" s="19"/>
      <c r="B114" s="162"/>
      <c r="C114" s="134"/>
      <c r="D114" s="88">
        <v>10</v>
      </c>
      <c r="E114" s="1" t="s">
        <v>56</v>
      </c>
      <c r="F114" s="169" t="s">
        <v>88</v>
      </c>
      <c r="G114" s="170"/>
      <c r="H114" s="169" t="s">
        <v>2</v>
      </c>
      <c r="I114" s="170"/>
      <c r="J114" s="169" t="s">
        <v>124</v>
      </c>
      <c r="K114" s="170"/>
      <c r="L114" s="169" t="s">
        <v>94</v>
      </c>
      <c r="M114" s="170"/>
      <c r="N114" s="168" t="s">
        <v>24</v>
      </c>
      <c r="O114" s="91">
        <v>6.9470000000000001</v>
      </c>
      <c r="P114" s="19"/>
      <c r="Q114" s="135"/>
      <c r="R114" s="135"/>
      <c r="S114" s="135"/>
      <c r="T114" s="135"/>
      <c r="U114" s="19"/>
    </row>
    <row r="115" spans="1:22" ht="18" customHeight="1">
      <c r="A115" s="19"/>
      <c r="B115" s="162"/>
      <c r="C115" s="134"/>
      <c r="D115" s="88">
        <v>11</v>
      </c>
      <c r="E115" s="1" t="s">
        <v>57</v>
      </c>
      <c r="F115" s="169" t="s">
        <v>2</v>
      </c>
      <c r="G115" s="170"/>
      <c r="H115" s="169" t="s">
        <v>92</v>
      </c>
      <c r="I115" s="170"/>
      <c r="J115" s="169" t="s">
        <v>64</v>
      </c>
      <c r="K115" s="170"/>
      <c r="L115" s="169" t="s">
        <v>65</v>
      </c>
      <c r="M115" s="170"/>
      <c r="N115" s="168" t="s">
        <v>16</v>
      </c>
      <c r="O115" s="91">
        <v>6.9489999999999998</v>
      </c>
      <c r="P115" s="19"/>
      <c r="Q115" s="135"/>
      <c r="R115" s="135"/>
      <c r="S115" s="135"/>
      <c r="T115" s="135"/>
      <c r="U115" s="19"/>
    </row>
    <row r="116" spans="1:22" ht="18" customHeight="1">
      <c r="A116" s="19"/>
      <c r="B116" s="162"/>
      <c r="C116" s="134"/>
      <c r="D116" s="88">
        <v>12</v>
      </c>
      <c r="E116" s="1" t="s">
        <v>62</v>
      </c>
      <c r="F116" s="169" t="s">
        <v>92</v>
      </c>
      <c r="G116" s="170"/>
      <c r="H116" s="169" t="s">
        <v>40</v>
      </c>
      <c r="I116" s="170"/>
      <c r="J116" s="169" t="s">
        <v>105</v>
      </c>
      <c r="K116" s="170"/>
      <c r="L116" s="169" t="s">
        <v>41</v>
      </c>
      <c r="M116" s="170"/>
      <c r="N116" s="168" t="s">
        <v>16</v>
      </c>
      <c r="O116" s="91">
        <v>6.9550000000000001</v>
      </c>
      <c r="P116" s="19"/>
      <c r="Q116" s="135"/>
      <c r="R116" s="135"/>
      <c r="S116" s="135"/>
      <c r="T116" s="135"/>
      <c r="U116" s="19"/>
    </row>
    <row r="117" spans="1:22" ht="18" customHeight="1">
      <c r="A117" s="19"/>
      <c r="B117" s="162"/>
      <c r="C117" s="134"/>
      <c r="D117" s="88">
        <v>13</v>
      </c>
      <c r="E117" s="1" t="s">
        <v>113</v>
      </c>
      <c r="F117" s="169" t="s">
        <v>40</v>
      </c>
      <c r="G117" s="170"/>
      <c r="H117" s="169" t="s">
        <v>108</v>
      </c>
      <c r="I117" s="170"/>
      <c r="J117" s="169" t="s">
        <v>100</v>
      </c>
      <c r="K117" s="170"/>
      <c r="L117" s="169" t="s">
        <v>65</v>
      </c>
      <c r="M117" s="170"/>
      <c r="N117" s="168" t="s">
        <v>24</v>
      </c>
      <c r="O117" s="39">
        <v>7.0179999999999998</v>
      </c>
      <c r="P117" s="19"/>
      <c r="Q117" s="135"/>
      <c r="R117" s="135"/>
      <c r="S117" s="135"/>
      <c r="T117" s="135"/>
      <c r="U117" s="19"/>
    </row>
    <row r="118" spans="1:22" ht="18" customHeight="1">
      <c r="A118" s="19"/>
      <c r="B118" s="162"/>
      <c r="C118" s="134"/>
      <c r="D118" s="88">
        <v>14</v>
      </c>
      <c r="E118" s="1" t="s">
        <v>112</v>
      </c>
      <c r="F118" s="169" t="s">
        <v>111</v>
      </c>
      <c r="G118" s="170"/>
      <c r="H118" s="169" t="s">
        <v>37</v>
      </c>
      <c r="I118" s="170"/>
      <c r="J118" s="169" t="s">
        <v>93</v>
      </c>
      <c r="K118" s="170"/>
      <c r="L118" s="169" t="s">
        <v>41</v>
      </c>
      <c r="M118" s="170"/>
      <c r="N118" s="168" t="s">
        <v>16</v>
      </c>
      <c r="O118" s="39">
        <v>7.17</v>
      </c>
      <c r="P118" s="19"/>
      <c r="Q118" s="135"/>
      <c r="R118" s="135"/>
      <c r="S118" s="135"/>
      <c r="T118" s="135"/>
      <c r="U118" s="19"/>
    </row>
    <row r="119" spans="1:22" s="24" customFormat="1" ht="18" customHeight="1">
      <c r="A119" s="6"/>
      <c r="B119" s="162"/>
      <c r="C119" s="134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19"/>
    </row>
    <row r="120" spans="1:22" ht="18" customHeight="1">
      <c r="A120" s="19"/>
      <c r="B120" s="162"/>
      <c r="C120" s="134"/>
      <c r="D120" s="132" t="s">
        <v>23</v>
      </c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32"/>
      <c r="P120" s="132"/>
      <c r="Q120" s="132"/>
      <c r="R120" s="132"/>
      <c r="S120" s="132"/>
      <c r="T120" s="19"/>
      <c r="U120" s="19"/>
    </row>
    <row r="121" spans="1:22" ht="18" customHeight="1">
      <c r="A121" s="19"/>
      <c r="B121" s="162"/>
      <c r="C121" s="134"/>
      <c r="D121" s="112" t="s">
        <v>1</v>
      </c>
      <c r="E121" s="133" t="s">
        <v>15</v>
      </c>
      <c r="F121" s="115" t="s">
        <v>52</v>
      </c>
      <c r="G121" s="121" t="s">
        <v>20</v>
      </c>
      <c r="H121" s="114" t="s">
        <v>17</v>
      </c>
      <c r="I121" s="114"/>
      <c r="J121" s="114"/>
      <c r="K121" s="114"/>
      <c r="L121" s="114"/>
      <c r="M121" s="114"/>
      <c r="N121" s="114" t="s">
        <v>18</v>
      </c>
      <c r="O121" s="114"/>
      <c r="P121" s="114"/>
      <c r="Q121" s="114"/>
      <c r="R121" s="114"/>
      <c r="S121" s="114"/>
      <c r="T121" s="19"/>
      <c r="U121" s="19"/>
    </row>
    <row r="122" spans="1:22" ht="18" customHeight="1">
      <c r="A122" s="19"/>
      <c r="B122" s="162"/>
      <c r="C122" s="134"/>
      <c r="D122" s="112"/>
      <c r="E122" s="133"/>
      <c r="F122" s="116"/>
      <c r="G122" s="121"/>
      <c r="H122" s="43" t="s">
        <v>19</v>
      </c>
      <c r="I122" s="28">
        <v>1</v>
      </c>
      <c r="J122" s="25">
        <v>2</v>
      </c>
      <c r="K122" s="26">
        <v>3</v>
      </c>
      <c r="L122" s="27">
        <v>4</v>
      </c>
      <c r="M122" s="33">
        <v>5</v>
      </c>
      <c r="N122" s="43" t="s">
        <v>19</v>
      </c>
      <c r="O122" s="28">
        <v>1</v>
      </c>
      <c r="P122" s="25">
        <v>2</v>
      </c>
      <c r="Q122" s="26">
        <v>3</v>
      </c>
      <c r="R122" s="27">
        <v>4</v>
      </c>
      <c r="S122" s="33">
        <v>5</v>
      </c>
      <c r="T122" s="19"/>
      <c r="U122" s="19"/>
    </row>
    <row r="123" spans="1:22" ht="18" customHeight="1">
      <c r="A123" s="19"/>
      <c r="B123" s="162"/>
      <c r="C123" s="134"/>
      <c r="D123" s="88">
        <v>1</v>
      </c>
      <c r="E123" s="1" t="s">
        <v>71</v>
      </c>
      <c r="F123" s="46">
        <v>20</v>
      </c>
      <c r="G123" s="45">
        <f t="shared" ref="G123:G136" si="3">H123+N123</f>
        <v>519.65</v>
      </c>
      <c r="H123" s="59">
        <f t="shared" ref="H123:H136" si="4">SUM(I123:M123)</f>
        <v>258.78999999999996</v>
      </c>
      <c r="I123" s="62">
        <v>51.79</v>
      </c>
      <c r="J123" s="61">
        <v>53</v>
      </c>
      <c r="K123" s="62">
        <v>52</v>
      </c>
      <c r="L123" s="62">
        <v>52</v>
      </c>
      <c r="M123" s="64">
        <v>50</v>
      </c>
      <c r="N123" s="59">
        <f t="shared" ref="N123:N136" si="5">SUM(O123:S123)</f>
        <v>260.86</v>
      </c>
      <c r="O123" s="62">
        <v>51.86</v>
      </c>
      <c r="P123" s="61">
        <v>53</v>
      </c>
      <c r="Q123" s="61">
        <v>53</v>
      </c>
      <c r="R123" s="61">
        <v>53</v>
      </c>
      <c r="S123" s="64">
        <v>50</v>
      </c>
      <c r="T123" s="19"/>
      <c r="U123" s="19"/>
      <c r="V123" s="61"/>
    </row>
    <row r="124" spans="1:22" ht="18" customHeight="1">
      <c r="A124" s="19"/>
      <c r="B124" s="162"/>
      <c r="C124" s="134"/>
      <c r="D124" s="88">
        <v>2</v>
      </c>
      <c r="E124" s="1" t="s">
        <v>104</v>
      </c>
      <c r="F124" s="46">
        <v>18</v>
      </c>
      <c r="G124" s="45">
        <f t="shared" si="3"/>
        <v>519.54999999999995</v>
      </c>
      <c r="H124" s="40">
        <f t="shared" si="4"/>
        <v>256.63</v>
      </c>
      <c r="I124" s="62">
        <v>52</v>
      </c>
      <c r="J124" s="61">
        <v>53</v>
      </c>
      <c r="K124" s="62">
        <v>51.63</v>
      </c>
      <c r="L124" s="62">
        <v>52</v>
      </c>
      <c r="M124" s="57">
        <v>48</v>
      </c>
      <c r="N124" s="99">
        <f t="shared" si="5"/>
        <v>262.92</v>
      </c>
      <c r="O124" s="61">
        <v>53</v>
      </c>
      <c r="P124" s="61">
        <v>53</v>
      </c>
      <c r="Q124" s="104">
        <v>53.92</v>
      </c>
      <c r="R124" s="61">
        <v>53</v>
      </c>
      <c r="S124" s="64">
        <v>50</v>
      </c>
      <c r="T124" s="19"/>
      <c r="U124" s="19"/>
      <c r="V124" s="62"/>
    </row>
    <row r="125" spans="1:22" ht="18" customHeight="1">
      <c r="A125" s="19"/>
      <c r="B125" s="162"/>
      <c r="C125" s="134"/>
      <c r="D125" s="88">
        <v>3</v>
      </c>
      <c r="E125" s="1" t="s">
        <v>63</v>
      </c>
      <c r="F125" s="46">
        <v>16</v>
      </c>
      <c r="G125" s="45">
        <f t="shared" si="3"/>
        <v>518.92999999999995</v>
      </c>
      <c r="H125" s="99">
        <f t="shared" si="4"/>
        <v>261.78999999999996</v>
      </c>
      <c r="I125" s="61">
        <v>53</v>
      </c>
      <c r="J125" s="61">
        <v>53</v>
      </c>
      <c r="K125" s="104">
        <v>54</v>
      </c>
      <c r="L125" s="62">
        <v>51.79</v>
      </c>
      <c r="M125" s="64">
        <v>50</v>
      </c>
      <c r="N125" s="60">
        <f t="shared" si="5"/>
        <v>257.14</v>
      </c>
      <c r="O125" s="62">
        <v>52</v>
      </c>
      <c r="P125" s="63">
        <v>51</v>
      </c>
      <c r="Q125" s="61">
        <v>53</v>
      </c>
      <c r="R125" s="64">
        <v>50.14</v>
      </c>
      <c r="S125" s="63">
        <v>51</v>
      </c>
      <c r="T125" s="19"/>
      <c r="U125" s="19"/>
      <c r="V125" s="63"/>
    </row>
    <row r="126" spans="1:22" ht="18" customHeight="1">
      <c r="A126" s="19"/>
      <c r="B126" s="162"/>
      <c r="C126" s="134"/>
      <c r="D126" s="88">
        <v>4</v>
      </c>
      <c r="E126" s="1" t="s">
        <v>49</v>
      </c>
      <c r="F126" s="46">
        <v>15</v>
      </c>
      <c r="G126" s="45">
        <f t="shared" si="3"/>
        <v>512.70000000000005</v>
      </c>
      <c r="H126" s="60">
        <f t="shared" si="4"/>
        <v>253.78</v>
      </c>
      <c r="I126" s="63">
        <v>51</v>
      </c>
      <c r="J126" s="64">
        <v>50</v>
      </c>
      <c r="K126" s="61">
        <v>53</v>
      </c>
      <c r="L126" s="63">
        <v>51</v>
      </c>
      <c r="M126" s="57">
        <v>48.78</v>
      </c>
      <c r="N126" s="40">
        <f t="shared" si="5"/>
        <v>258.92</v>
      </c>
      <c r="O126" s="62">
        <v>52</v>
      </c>
      <c r="P126" s="62">
        <v>52</v>
      </c>
      <c r="Q126" s="104">
        <v>54</v>
      </c>
      <c r="R126" s="62">
        <v>52</v>
      </c>
      <c r="S126" s="57">
        <v>48.92</v>
      </c>
      <c r="T126" s="19"/>
      <c r="U126" s="19"/>
      <c r="V126" s="63"/>
    </row>
    <row r="127" spans="1:22" ht="18" customHeight="1">
      <c r="A127" s="19"/>
      <c r="B127" s="162"/>
      <c r="C127" s="134"/>
      <c r="D127" s="88">
        <v>5</v>
      </c>
      <c r="E127" s="1" t="s">
        <v>107</v>
      </c>
      <c r="F127" s="46">
        <v>14</v>
      </c>
      <c r="G127" s="45">
        <f t="shared" si="3"/>
        <v>504.04999999999995</v>
      </c>
      <c r="H127" s="60">
        <f t="shared" si="4"/>
        <v>252.6</v>
      </c>
      <c r="I127" s="62">
        <v>52</v>
      </c>
      <c r="J127" s="62">
        <v>52</v>
      </c>
      <c r="K127" s="62">
        <v>52</v>
      </c>
      <c r="L127" s="64">
        <v>50</v>
      </c>
      <c r="M127" s="57">
        <v>46.6</v>
      </c>
      <c r="N127" s="60">
        <f t="shared" si="5"/>
        <v>251.45</v>
      </c>
      <c r="O127" s="62">
        <v>52</v>
      </c>
      <c r="P127" s="62">
        <v>52</v>
      </c>
      <c r="Q127" s="62">
        <v>52</v>
      </c>
      <c r="R127" s="64">
        <v>50</v>
      </c>
      <c r="S127" s="57">
        <v>45.45</v>
      </c>
      <c r="T127" s="19"/>
      <c r="U127" s="19"/>
      <c r="V127" s="64"/>
    </row>
    <row r="128" spans="1:22" ht="18" customHeight="1">
      <c r="A128" s="19"/>
      <c r="B128" s="162"/>
      <c r="C128" s="134"/>
      <c r="D128" s="88">
        <v>6</v>
      </c>
      <c r="E128" s="1" t="s">
        <v>120</v>
      </c>
      <c r="F128" s="46">
        <v>13</v>
      </c>
      <c r="G128" s="45">
        <f t="shared" si="3"/>
        <v>502.83</v>
      </c>
      <c r="H128" s="32">
        <f t="shared" si="4"/>
        <v>246.31</v>
      </c>
      <c r="I128" s="63">
        <v>51</v>
      </c>
      <c r="J128" s="64">
        <v>50</v>
      </c>
      <c r="K128" s="62">
        <v>52</v>
      </c>
      <c r="L128" s="57">
        <v>47.31</v>
      </c>
      <c r="M128" s="57">
        <v>46</v>
      </c>
      <c r="N128" s="60">
        <f t="shared" si="5"/>
        <v>256.52</v>
      </c>
      <c r="O128" s="63">
        <v>51</v>
      </c>
      <c r="P128" s="63">
        <v>51</v>
      </c>
      <c r="Q128" s="61">
        <v>53</v>
      </c>
      <c r="R128" s="61">
        <v>52.52</v>
      </c>
      <c r="S128" s="57">
        <v>49</v>
      </c>
      <c r="T128" s="19"/>
      <c r="U128" s="19"/>
      <c r="V128" s="57"/>
    </row>
    <row r="129" spans="1:21" ht="18" customHeight="1">
      <c r="A129" s="19"/>
      <c r="B129" s="87"/>
      <c r="C129" s="86"/>
      <c r="D129" s="88">
        <v>7</v>
      </c>
      <c r="E129" s="1" t="s">
        <v>62</v>
      </c>
      <c r="F129" s="46">
        <v>12</v>
      </c>
      <c r="G129" s="38">
        <f t="shared" si="3"/>
        <v>492.9</v>
      </c>
      <c r="H129" s="32">
        <f t="shared" si="4"/>
        <v>247.1</v>
      </c>
      <c r="I129" s="57">
        <v>49</v>
      </c>
      <c r="J129" s="64">
        <v>50</v>
      </c>
      <c r="K129" s="63">
        <v>51.1</v>
      </c>
      <c r="L129" s="64">
        <v>50</v>
      </c>
      <c r="M129" s="57">
        <v>47</v>
      </c>
      <c r="N129" s="32">
        <f t="shared" si="5"/>
        <v>245.8</v>
      </c>
      <c r="O129" s="57">
        <v>48</v>
      </c>
      <c r="P129" s="63">
        <v>51</v>
      </c>
      <c r="Q129" s="64">
        <v>49.8</v>
      </c>
      <c r="R129" s="64">
        <v>50</v>
      </c>
      <c r="S129" s="57">
        <v>47</v>
      </c>
      <c r="T129" s="19"/>
      <c r="U129" s="19"/>
    </row>
    <row r="130" spans="1:21" ht="18" customHeight="1">
      <c r="A130" s="19"/>
      <c r="B130" s="87"/>
      <c r="C130" s="86"/>
      <c r="D130" s="88">
        <v>8</v>
      </c>
      <c r="E130" s="92" t="s">
        <v>113</v>
      </c>
      <c r="F130" s="46">
        <v>11</v>
      </c>
      <c r="G130" s="38">
        <f t="shared" si="3"/>
        <v>491.9</v>
      </c>
      <c r="H130" s="32">
        <f t="shared" si="4"/>
        <v>245.4</v>
      </c>
      <c r="I130" s="64">
        <v>50</v>
      </c>
      <c r="J130" s="63">
        <v>51</v>
      </c>
      <c r="K130" s="62">
        <v>52</v>
      </c>
      <c r="L130" s="57">
        <v>49</v>
      </c>
      <c r="M130" s="57">
        <v>43.4</v>
      </c>
      <c r="N130" s="32">
        <f t="shared" si="5"/>
        <v>246.5</v>
      </c>
      <c r="O130" s="64">
        <v>50</v>
      </c>
      <c r="P130" s="63">
        <v>51</v>
      </c>
      <c r="Q130" s="64">
        <v>50</v>
      </c>
      <c r="R130" s="57">
        <v>49</v>
      </c>
      <c r="S130" s="57">
        <v>46.5</v>
      </c>
      <c r="T130" s="19"/>
      <c r="U130" s="19"/>
    </row>
    <row r="131" spans="1:21" ht="18" customHeight="1">
      <c r="A131" s="19"/>
      <c r="B131" s="87"/>
      <c r="C131" s="86"/>
      <c r="D131" s="88">
        <v>9</v>
      </c>
      <c r="E131" s="1" t="s">
        <v>87</v>
      </c>
      <c r="F131" s="46">
        <v>10</v>
      </c>
      <c r="G131" s="38">
        <f t="shared" si="3"/>
        <v>491.85</v>
      </c>
      <c r="H131" s="60">
        <f t="shared" si="4"/>
        <v>250.12</v>
      </c>
      <c r="I131" s="57">
        <v>49</v>
      </c>
      <c r="J131" s="63">
        <v>51</v>
      </c>
      <c r="K131" s="62">
        <v>52</v>
      </c>
      <c r="L131" s="63">
        <v>51</v>
      </c>
      <c r="M131" s="57">
        <v>47.12</v>
      </c>
      <c r="N131" s="32">
        <f t="shared" si="5"/>
        <v>241.73</v>
      </c>
      <c r="O131" s="57">
        <v>49</v>
      </c>
      <c r="P131" s="63">
        <v>51</v>
      </c>
      <c r="Q131" s="63">
        <v>51</v>
      </c>
      <c r="R131" s="57">
        <v>48</v>
      </c>
      <c r="S131" s="57">
        <v>42.73</v>
      </c>
      <c r="T131" s="19"/>
      <c r="U131" s="19"/>
    </row>
    <row r="132" spans="1:21" ht="18" customHeight="1">
      <c r="A132" s="19"/>
      <c r="B132" s="87"/>
      <c r="C132" s="86"/>
      <c r="D132" s="88">
        <v>10</v>
      </c>
      <c r="E132" s="1" t="s">
        <v>91</v>
      </c>
      <c r="F132" s="46">
        <v>9</v>
      </c>
      <c r="G132" s="38">
        <f t="shared" si="3"/>
        <v>487.70000000000005</v>
      </c>
      <c r="H132" s="32">
        <f t="shared" si="4"/>
        <v>248.59</v>
      </c>
      <c r="I132" s="57">
        <v>49</v>
      </c>
      <c r="J132" s="63">
        <v>50.59</v>
      </c>
      <c r="K132" s="63">
        <v>51</v>
      </c>
      <c r="L132" s="64">
        <v>50</v>
      </c>
      <c r="M132" s="57">
        <v>48</v>
      </c>
      <c r="N132" s="32">
        <f t="shared" si="5"/>
        <v>239.11</v>
      </c>
      <c r="O132" s="57">
        <v>48</v>
      </c>
      <c r="P132" s="57">
        <v>47.11</v>
      </c>
      <c r="Q132" s="63">
        <v>51</v>
      </c>
      <c r="R132" s="57">
        <v>49</v>
      </c>
      <c r="S132" s="57">
        <v>44</v>
      </c>
      <c r="T132" s="19"/>
      <c r="U132" s="19"/>
    </row>
    <row r="133" spans="1:21" ht="18" customHeight="1">
      <c r="A133" s="19"/>
      <c r="B133" s="87"/>
      <c r="C133" s="86"/>
      <c r="D133" s="88">
        <v>11</v>
      </c>
      <c r="E133" s="1" t="s">
        <v>95</v>
      </c>
      <c r="F133" s="46">
        <v>8</v>
      </c>
      <c r="G133" s="38">
        <f t="shared" si="3"/>
        <v>487.03</v>
      </c>
      <c r="H133" s="32">
        <f t="shared" si="4"/>
        <v>249.03</v>
      </c>
      <c r="I133" s="57">
        <v>48</v>
      </c>
      <c r="J133" s="64">
        <v>50.03</v>
      </c>
      <c r="K133" s="62">
        <v>52</v>
      </c>
      <c r="L133" s="64">
        <v>50</v>
      </c>
      <c r="M133" s="57">
        <v>49</v>
      </c>
      <c r="N133" s="32">
        <f t="shared" si="5"/>
        <v>238</v>
      </c>
      <c r="O133" s="57">
        <v>48</v>
      </c>
      <c r="P133" s="57">
        <v>48</v>
      </c>
      <c r="Q133" s="57">
        <v>46</v>
      </c>
      <c r="R133" s="57">
        <v>48</v>
      </c>
      <c r="S133" s="57">
        <v>48</v>
      </c>
      <c r="T133" s="19"/>
      <c r="U133" s="19"/>
    </row>
    <row r="134" spans="1:21" ht="18" customHeight="1">
      <c r="A134" s="19"/>
      <c r="B134" s="87"/>
      <c r="C134" s="86"/>
      <c r="D134" s="88">
        <v>12</v>
      </c>
      <c r="E134" s="1" t="s">
        <v>112</v>
      </c>
      <c r="F134" s="46">
        <v>7</v>
      </c>
      <c r="G134" s="38">
        <f t="shared" si="3"/>
        <v>481.95299999999997</v>
      </c>
      <c r="H134" s="32">
        <f t="shared" si="4"/>
        <v>234.13300000000001</v>
      </c>
      <c r="I134" s="57">
        <v>48</v>
      </c>
      <c r="J134" s="57">
        <v>48</v>
      </c>
      <c r="K134" s="57">
        <v>47</v>
      </c>
      <c r="L134" s="57">
        <v>47</v>
      </c>
      <c r="M134" s="57">
        <v>44.133000000000003</v>
      </c>
      <c r="N134" s="32">
        <f t="shared" si="5"/>
        <v>247.82</v>
      </c>
      <c r="O134" s="63">
        <v>51</v>
      </c>
      <c r="P134" s="57">
        <v>49</v>
      </c>
      <c r="Q134" s="63">
        <v>51</v>
      </c>
      <c r="R134" s="57">
        <v>49</v>
      </c>
      <c r="S134" s="57">
        <v>47.82</v>
      </c>
      <c r="T134" s="19"/>
      <c r="U134" s="19"/>
    </row>
    <row r="135" spans="1:21" ht="18" customHeight="1">
      <c r="A135" s="19"/>
      <c r="B135" s="87"/>
      <c r="C135" s="86"/>
      <c r="D135" s="88">
        <v>13</v>
      </c>
      <c r="E135" s="1" t="s">
        <v>57</v>
      </c>
      <c r="F135" s="46">
        <v>6</v>
      </c>
      <c r="G135" s="38">
        <f t="shared" si="3"/>
        <v>474.53</v>
      </c>
      <c r="H135" s="32">
        <f t="shared" si="4"/>
        <v>237.32999999999998</v>
      </c>
      <c r="I135" s="57">
        <v>44.33</v>
      </c>
      <c r="J135" s="57">
        <v>49</v>
      </c>
      <c r="K135" s="64">
        <v>50</v>
      </c>
      <c r="L135" s="57">
        <v>49</v>
      </c>
      <c r="M135" s="57">
        <v>45</v>
      </c>
      <c r="N135" s="32">
        <f t="shared" si="5"/>
        <v>237.2</v>
      </c>
      <c r="O135" s="57">
        <v>46.2</v>
      </c>
      <c r="P135" s="57">
        <v>49</v>
      </c>
      <c r="Q135" s="57">
        <v>48</v>
      </c>
      <c r="R135" s="57">
        <v>48</v>
      </c>
      <c r="S135" s="57">
        <v>46</v>
      </c>
      <c r="T135" s="19"/>
      <c r="U135" s="19"/>
    </row>
    <row r="136" spans="1:21" ht="18" customHeight="1">
      <c r="A136" s="19"/>
      <c r="B136" s="87"/>
      <c r="C136" s="86"/>
      <c r="D136" s="88">
        <v>14</v>
      </c>
      <c r="E136" s="1" t="s">
        <v>56</v>
      </c>
      <c r="F136" s="46">
        <v>5</v>
      </c>
      <c r="G136" s="38">
        <f t="shared" si="3"/>
        <v>473.85</v>
      </c>
      <c r="H136" s="32">
        <f t="shared" si="4"/>
        <v>236.78</v>
      </c>
      <c r="I136" s="57">
        <v>48</v>
      </c>
      <c r="J136" s="64">
        <v>50</v>
      </c>
      <c r="K136" s="64">
        <v>50</v>
      </c>
      <c r="L136" s="57">
        <v>46</v>
      </c>
      <c r="M136" s="57">
        <v>42.78</v>
      </c>
      <c r="N136" s="32">
        <f t="shared" si="5"/>
        <v>237.07</v>
      </c>
      <c r="O136" s="57">
        <v>47</v>
      </c>
      <c r="P136" s="57">
        <v>49</v>
      </c>
      <c r="Q136" s="63">
        <v>51</v>
      </c>
      <c r="R136" s="57">
        <v>48</v>
      </c>
      <c r="S136" s="57">
        <v>42.07</v>
      </c>
      <c r="T136" s="19"/>
      <c r="U136" s="19"/>
    </row>
    <row r="137" spans="1:21" ht="18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</row>
    <row r="138" spans="1:21" ht="18" customHeight="1">
      <c r="A138" s="37"/>
      <c r="B138" s="36"/>
      <c r="C138" s="37"/>
      <c r="D138" s="36"/>
      <c r="E138" s="37"/>
      <c r="F138" s="36"/>
      <c r="G138" s="37"/>
      <c r="H138" s="36"/>
      <c r="I138" s="37"/>
      <c r="J138" s="36"/>
      <c r="K138" s="37"/>
      <c r="L138" s="36"/>
      <c r="M138" s="37"/>
      <c r="N138" s="36"/>
      <c r="O138" s="37"/>
      <c r="P138" s="36"/>
      <c r="Q138" s="37"/>
      <c r="R138" s="36"/>
      <c r="S138" s="37"/>
      <c r="T138" s="36"/>
      <c r="U138" s="37"/>
    </row>
    <row r="139" spans="1:21" ht="18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30"/>
    </row>
    <row r="140" spans="1:21" ht="12.75" customHeight="1">
      <c r="A140" s="19"/>
      <c r="B140" s="138" t="s">
        <v>29</v>
      </c>
      <c r="C140" s="138"/>
      <c r="D140" s="138"/>
      <c r="E140" s="138"/>
      <c r="F140" s="136" t="s">
        <v>4</v>
      </c>
      <c r="G140" s="113" t="s">
        <v>45</v>
      </c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  <c r="R140" s="113"/>
      <c r="S140" s="19"/>
      <c r="T140" s="19"/>
      <c r="U140" s="30"/>
    </row>
    <row r="141" spans="1:21" ht="12.75">
      <c r="A141" s="19"/>
      <c r="B141" s="139"/>
      <c r="C141" s="139"/>
      <c r="D141" s="139"/>
      <c r="E141" s="139"/>
      <c r="F141" s="137"/>
      <c r="G141" s="7">
        <v>1</v>
      </c>
      <c r="H141" s="7">
        <v>2</v>
      </c>
      <c r="I141" s="7">
        <v>3</v>
      </c>
      <c r="J141" s="7">
        <v>4</v>
      </c>
      <c r="K141" s="7">
        <v>5</v>
      </c>
      <c r="L141" s="7">
        <v>6</v>
      </c>
      <c r="M141" s="7">
        <v>7</v>
      </c>
      <c r="N141" s="7">
        <v>8</v>
      </c>
      <c r="O141" s="7">
        <v>9</v>
      </c>
      <c r="P141" s="7">
        <v>10</v>
      </c>
      <c r="Q141" s="7">
        <v>11</v>
      </c>
      <c r="R141" s="7">
        <v>12</v>
      </c>
      <c r="S141" s="19"/>
      <c r="T141" s="19"/>
      <c r="U141" s="30"/>
    </row>
    <row r="142" spans="1:21" ht="39.950000000000003" customHeight="1">
      <c r="A142" s="19"/>
      <c r="B142" s="140" t="s">
        <v>12</v>
      </c>
      <c r="C142" s="141"/>
      <c r="D142" s="142"/>
      <c r="E142" s="29"/>
      <c r="F142" s="68">
        <f>SUM(G142:P142)</f>
        <v>62</v>
      </c>
      <c r="G142" s="70">
        <v>30</v>
      </c>
      <c r="H142" s="69">
        <v>32</v>
      </c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19"/>
      <c r="T142" s="19"/>
      <c r="U142" s="30"/>
    </row>
    <row r="143" spans="1:21" ht="39.950000000000003" customHeight="1">
      <c r="A143" s="19"/>
      <c r="B143" s="140" t="s">
        <v>13</v>
      </c>
      <c r="C143" s="141"/>
      <c r="D143" s="142"/>
      <c r="E143" s="29"/>
      <c r="F143" s="68">
        <f>SUM(G143:P143)</f>
        <v>61</v>
      </c>
      <c r="G143" s="69">
        <v>32</v>
      </c>
      <c r="H143" s="70">
        <v>29</v>
      </c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19"/>
      <c r="T143" s="19"/>
      <c r="U143" s="30"/>
    </row>
    <row r="144" spans="1:21" ht="39.950000000000003" customHeight="1">
      <c r="A144" s="19"/>
      <c r="B144" s="140" t="s">
        <v>118</v>
      </c>
      <c r="C144" s="141"/>
      <c r="D144" s="142"/>
      <c r="E144" s="29"/>
      <c r="F144" s="68">
        <f>SUM(G144:P144)</f>
        <v>38</v>
      </c>
      <c r="G144" s="71">
        <v>20</v>
      </c>
      <c r="H144" s="52">
        <v>18</v>
      </c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19"/>
      <c r="T144" s="19"/>
      <c r="U144" s="30"/>
    </row>
    <row r="145" spans="1:21" ht="39.950000000000003" customHeight="1">
      <c r="A145" s="19"/>
      <c r="B145" s="140" t="s">
        <v>48</v>
      </c>
      <c r="C145" s="141"/>
      <c r="D145" s="142"/>
      <c r="E145" s="29"/>
      <c r="F145" s="68">
        <f>SUM(G145:P145)</f>
        <v>36</v>
      </c>
      <c r="G145" s="52">
        <v>17</v>
      </c>
      <c r="H145" s="71">
        <v>19</v>
      </c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19"/>
      <c r="T145" s="19"/>
      <c r="U145" s="30"/>
    </row>
    <row r="146" spans="1:21" ht="39.950000000000003" customHeight="1">
      <c r="A146" s="19"/>
      <c r="B146" s="163" t="s">
        <v>79</v>
      </c>
      <c r="C146" s="164"/>
      <c r="D146" s="165"/>
      <c r="E146" s="29"/>
      <c r="F146" s="68">
        <f>SUM(G146:P146)</f>
        <v>34</v>
      </c>
      <c r="G146" s="52">
        <v>15</v>
      </c>
      <c r="H146" s="71">
        <v>19</v>
      </c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19"/>
      <c r="T146" s="19"/>
      <c r="U146" s="30"/>
    </row>
    <row r="147" spans="1:21" ht="39.950000000000003" customHeight="1">
      <c r="A147" s="19"/>
      <c r="B147" s="140" t="s">
        <v>119</v>
      </c>
      <c r="C147" s="141"/>
      <c r="D147" s="142"/>
      <c r="E147" s="29"/>
      <c r="F147" s="68">
        <f>SUM(G147:P147)</f>
        <v>30</v>
      </c>
      <c r="G147" s="52">
        <v>15</v>
      </c>
      <c r="H147" s="52">
        <v>15</v>
      </c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19"/>
      <c r="T147" s="19"/>
      <c r="U147" s="30"/>
    </row>
    <row r="148" spans="1:21" ht="20.25">
      <c r="A148" s="19"/>
      <c r="B148" s="19"/>
      <c r="C148" s="6"/>
      <c r="D148" s="6"/>
      <c r="E148" s="6"/>
      <c r="F148" s="19"/>
      <c r="G148" s="6"/>
      <c r="H148" s="6"/>
      <c r="I148" s="23"/>
      <c r="J148" s="23"/>
      <c r="K148" s="6"/>
      <c r="L148" s="6"/>
      <c r="M148" s="6"/>
      <c r="N148" s="6"/>
      <c r="O148" s="19"/>
      <c r="P148" s="19"/>
      <c r="Q148" s="19"/>
      <c r="R148" s="19"/>
      <c r="S148" s="19"/>
      <c r="T148" s="19"/>
      <c r="U148" s="30"/>
    </row>
    <row r="149" spans="1:21" ht="12.75" customHeight="1">
      <c r="A149" s="19"/>
      <c r="B149" s="138" t="s">
        <v>58</v>
      </c>
      <c r="C149" s="138"/>
      <c r="D149" s="138"/>
      <c r="E149" s="138"/>
      <c r="F149" s="160" t="s">
        <v>4</v>
      </c>
      <c r="G149" s="113" t="s">
        <v>45</v>
      </c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  <c r="R149" s="113"/>
      <c r="S149" s="19"/>
      <c r="T149" s="19"/>
      <c r="U149" s="30"/>
    </row>
    <row r="150" spans="1:21" ht="12.75">
      <c r="A150" s="19"/>
      <c r="B150" s="139"/>
      <c r="C150" s="139"/>
      <c r="D150" s="139"/>
      <c r="E150" s="139"/>
      <c r="F150" s="161"/>
      <c r="G150" s="7">
        <v>1</v>
      </c>
      <c r="H150" s="7">
        <v>2</v>
      </c>
      <c r="I150" s="7">
        <v>3</v>
      </c>
      <c r="J150" s="7">
        <v>4</v>
      </c>
      <c r="K150" s="7">
        <v>5</v>
      </c>
      <c r="L150" s="7">
        <v>6</v>
      </c>
      <c r="M150" s="7">
        <v>7</v>
      </c>
      <c r="N150" s="7">
        <v>8</v>
      </c>
      <c r="O150" s="7">
        <v>9</v>
      </c>
      <c r="P150" s="7">
        <v>10</v>
      </c>
      <c r="Q150" s="7">
        <v>11</v>
      </c>
      <c r="R150" s="7">
        <v>12</v>
      </c>
      <c r="S150" s="19"/>
      <c r="T150" s="19"/>
      <c r="U150" s="30"/>
    </row>
    <row r="151" spans="1:21" ht="21" customHeight="1">
      <c r="A151" s="19"/>
      <c r="B151" s="19"/>
      <c r="C151" s="6"/>
      <c r="D151" s="6"/>
      <c r="E151" s="55" t="s">
        <v>117</v>
      </c>
      <c r="F151" s="53">
        <f>SUM(G151:R151)</f>
        <v>65</v>
      </c>
      <c r="G151" s="69">
        <v>32</v>
      </c>
      <c r="H151" s="69">
        <v>33</v>
      </c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19"/>
      <c r="T151" s="19"/>
      <c r="U151" s="30"/>
    </row>
    <row r="152" spans="1:21" ht="21" customHeight="1">
      <c r="A152" s="19"/>
      <c r="B152" s="19"/>
      <c r="C152" s="6"/>
      <c r="D152" s="6"/>
      <c r="E152" s="55" t="s">
        <v>60</v>
      </c>
      <c r="F152" s="53">
        <f>SUM(G152:R152)</f>
        <v>59</v>
      </c>
      <c r="G152" s="70">
        <v>29</v>
      </c>
      <c r="H152" s="70">
        <v>30</v>
      </c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19"/>
      <c r="T152" s="19"/>
      <c r="U152" s="30"/>
    </row>
    <row r="153" spans="1:21" ht="21" customHeight="1">
      <c r="A153" s="19"/>
      <c r="B153" s="19"/>
      <c r="C153" s="6"/>
      <c r="D153" s="6"/>
      <c r="E153" s="55" t="s">
        <v>59</v>
      </c>
      <c r="F153" s="53">
        <f>SUM(G153:R153)</f>
        <v>48</v>
      </c>
      <c r="G153" s="71">
        <v>24</v>
      </c>
      <c r="H153" s="71">
        <v>24</v>
      </c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19"/>
      <c r="T153" s="19"/>
      <c r="U153" s="30"/>
    </row>
    <row r="154" spans="1:21" ht="21" customHeight="1">
      <c r="A154" s="19"/>
      <c r="B154" s="19"/>
      <c r="C154" s="6"/>
      <c r="D154" s="6"/>
      <c r="E154" s="55" t="s">
        <v>115</v>
      </c>
      <c r="F154" s="53">
        <f>SUM(G154:R154)</f>
        <v>38</v>
      </c>
      <c r="G154" s="52">
        <v>20</v>
      </c>
      <c r="H154" s="52">
        <v>18</v>
      </c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19"/>
      <c r="T154" s="19"/>
      <c r="U154" s="30"/>
    </row>
    <row r="155" spans="1:21" ht="21" customHeight="1">
      <c r="A155" s="19"/>
      <c r="B155" s="19"/>
      <c r="C155" s="6"/>
      <c r="D155" s="6"/>
      <c r="E155" s="55" t="s">
        <v>41</v>
      </c>
      <c r="F155" s="53">
        <f>SUM(G155:R155)</f>
        <v>24</v>
      </c>
      <c r="G155" s="52">
        <v>12</v>
      </c>
      <c r="H155" s="52">
        <v>12</v>
      </c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19"/>
      <c r="T155" s="19"/>
      <c r="U155" s="30"/>
    </row>
    <row r="156" spans="1:21" ht="21" customHeight="1">
      <c r="A156" s="19"/>
      <c r="B156" s="19"/>
      <c r="C156" s="6"/>
      <c r="D156" s="6"/>
      <c r="E156" s="56" t="s">
        <v>61</v>
      </c>
      <c r="F156" s="53">
        <f>SUM(G156:R156)</f>
        <v>13</v>
      </c>
      <c r="G156" s="52">
        <v>5</v>
      </c>
      <c r="H156" s="52">
        <v>8</v>
      </c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19"/>
      <c r="T156" s="19"/>
      <c r="U156" s="30"/>
    </row>
    <row r="157" spans="1:21" ht="20.25">
      <c r="A157" s="19"/>
      <c r="B157" s="19"/>
      <c r="C157" s="6"/>
      <c r="D157" s="6"/>
      <c r="E157" s="6"/>
      <c r="F157" s="19"/>
      <c r="G157" s="6"/>
      <c r="H157" s="6"/>
      <c r="I157" s="23"/>
      <c r="J157" s="23"/>
      <c r="K157" s="6"/>
      <c r="L157" s="6"/>
      <c r="M157" s="6"/>
      <c r="N157" s="6"/>
      <c r="O157" s="6"/>
      <c r="P157" s="19"/>
      <c r="Q157" s="19"/>
      <c r="R157" s="19"/>
      <c r="S157" s="19"/>
      <c r="T157" s="19"/>
      <c r="U157" s="30"/>
    </row>
  </sheetData>
  <sortState ref="E151:Q156">
    <sortCondition descending="1" ref="F151:F156"/>
  </sortState>
  <mergeCells count="196">
    <mergeCell ref="F118:G118"/>
    <mergeCell ref="H118:I118"/>
    <mergeCell ref="J118:K118"/>
    <mergeCell ref="L118:M118"/>
    <mergeCell ref="D45:D46"/>
    <mergeCell ref="D49:D50"/>
    <mergeCell ref="D51:D52"/>
    <mergeCell ref="D53:D54"/>
    <mergeCell ref="D55:D56"/>
    <mergeCell ref="F116:G116"/>
    <mergeCell ref="H116:I116"/>
    <mergeCell ref="J116:K116"/>
    <mergeCell ref="L116:M116"/>
    <mergeCell ref="F117:G117"/>
    <mergeCell ref="H117:I117"/>
    <mergeCell ref="J117:K117"/>
    <mergeCell ref="L117:M117"/>
    <mergeCell ref="F114:G114"/>
    <mergeCell ref="H114:I114"/>
    <mergeCell ref="J114:K114"/>
    <mergeCell ref="L114:M114"/>
    <mergeCell ref="F115:G115"/>
    <mergeCell ref="H115:I115"/>
    <mergeCell ref="J115:K115"/>
    <mergeCell ref="L115:M115"/>
    <mergeCell ref="F112:G112"/>
    <mergeCell ref="H112:I112"/>
    <mergeCell ref="J112:K112"/>
    <mergeCell ref="L112:M112"/>
    <mergeCell ref="F113:G113"/>
    <mergeCell ref="H113:I113"/>
    <mergeCell ref="J113:K113"/>
    <mergeCell ref="L113:M113"/>
    <mergeCell ref="J110:K110"/>
    <mergeCell ref="L110:M110"/>
    <mergeCell ref="F111:G111"/>
    <mergeCell ref="H111:I111"/>
    <mergeCell ref="J111:K111"/>
    <mergeCell ref="L111:M111"/>
    <mergeCell ref="F80:G80"/>
    <mergeCell ref="H80:I80"/>
    <mergeCell ref="J80:K80"/>
    <mergeCell ref="L80:M80"/>
    <mergeCell ref="F105:G105"/>
    <mergeCell ref="H105:I105"/>
    <mergeCell ref="J105:K105"/>
    <mergeCell ref="L105:M105"/>
    <mergeCell ref="F78:G78"/>
    <mergeCell ref="H78:I78"/>
    <mergeCell ref="J78:K78"/>
    <mergeCell ref="L78:M78"/>
    <mergeCell ref="F79:G79"/>
    <mergeCell ref="H79:I79"/>
    <mergeCell ref="J79:K79"/>
    <mergeCell ref="L79:M79"/>
    <mergeCell ref="F76:G76"/>
    <mergeCell ref="H76:I76"/>
    <mergeCell ref="J76:K76"/>
    <mergeCell ref="L76:M76"/>
    <mergeCell ref="F77:G77"/>
    <mergeCell ref="H77:I77"/>
    <mergeCell ref="J77:K77"/>
    <mergeCell ref="L77:M77"/>
    <mergeCell ref="F74:G74"/>
    <mergeCell ref="H74:I74"/>
    <mergeCell ref="J74:K74"/>
    <mergeCell ref="L74:M74"/>
    <mergeCell ref="F75:G75"/>
    <mergeCell ref="H75:I75"/>
    <mergeCell ref="J75:K75"/>
    <mergeCell ref="L75:M75"/>
    <mergeCell ref="F72:G72"/>
    <mergeCell ref="H72:I72"/>
    <mergeCell ref="J72:K72"/>
    <mergeCell ref="L72:M72"/>
    <mergeCell ref="F73:G73"/>
    <mergeCell ref="H73:I73"/>
    <mergeCell ref="J73:K73"/>
    <mergeCell ref="L73:M73"/>
    <mergeCell ref="F70:G70"/>
    <mergeCell ref="H70:I70"/>
    <mergeCell ref="J70:K70"/>
    <mergeCell ref="L70:M70"/>
    <mergeCell ref="F71:G71"/>
    <mergeCell ref="H71:I71"/>
    <mergeCell ref="J71:K71"/>
    <mergeCell ref="L71:M71"/>
    <mergeCell ref="F68:G68"/>
    <mergeCell ref="H68:I68"/>
    <mergeCell ref="J68:K68"/>
    <mergeCell ref="L68:M68"/>
    <mergeCell ref="F69:G69"/>
    <mergeCell ref="H69:I69"/>
    <mergeCell ref="J69:K69"/>
    <mergeCell ref="L69:M69"/>
    <mergeCell ref="P67:Q67"/>
    <mergeCell ref="F67:G67"/>
    <mergeCell ref="H67:I67"/>
    <mergeCell ref="J67:K67"/>
    <mergeCell ref="L67:M67"/>
    <mergeCell ref="B149:E150"/>
    <mergeCell ref="F149:F150"/>
    <mergeCell ref="C64:C98"/>
    <mergeCell ref="D82:S82"/>
    <mergeCell ref="D120:S120"/>
    <mergeCell ref="F83:F84"/>
    <mergeCell ref="L65:M66"/>
    <mergeCell ref="D64:O64"/>
    <mergeCell ref="L103:M104"/>
    <mergeCell ref="D121:D122"/>
    <mergeCell ref="H121:M121"/>
    <mergeCell ref="H103:I104"/>
    <mergeCell ref="F103:G104"/>
    <mergeCell ref="D65:D66"/>
    <mergeCell ref="B64:B128"/>
    <mergeCell ref="B146:D146"/>
    <mergeCell ref="B2:D2"/>
    <mergeCell ref="P6:Q6"/>
    <mergeCell ref="R6:S6"/>
    <mergeCell ref="B4:B21"/>
    <mergeCell ref="J6:K6"/>
    <mergeCell ref="L6:M6"/>
    <mergeCell ref="H4:T4"/>
    <mergeCell ref="R41:S41"/>
    <mergeCell ref="H39:S39"/>
    <mergeCell ref="N6:O6"/>
    <mergeCell ref="S2:T2"/>
    <mergeCell ref="H6:I6"/>
    <mergeCell ref="E2:R2"/>
    <mergeCell ref="B39:B60"/>
    <mergeCell ref="T5:T20"/>
    <mergeCell ref="T39:T58"/>
    <mergeCell ref="G40:G41"/>
    <mergeCell ref="N41:O41"/>
    <mergeCell ref="J41:K41"/>
    <mergeCell ref="L41:M41"/>
    <mergeCell ref="P41:Q41"/>
    <mergeCell ref="F40:F41"/>
    <mergeCell ref="H41:I41"/>
    <mergeCell ref="D24:D37"/>
    <mergeCell ref="C5:D6"/>
    <mergeCell ref="E5:E6"/>
    <mergeCell ref="F5:F6"/>
    <mergeCell ref="G5:G6"/>
    <mergeCell ref="B147:D147"/>
    <mergeCell ref="B144:D144"/>
    <mergeCell ref="B145:D145"/>
    <mergeCell ref="B142:D142"/>
    <mergeCell ref="B143:D143"/>
    <mergeCell ref="G140:R140"/>
    <mergeCell ref="E121:E122"/>
    <mergeCell ref="D103:D104"/>
    <mergeCell ref="E103:E104"/>
    <mergeCell ref="Q103:T118"/>
    <mergeCell ref="F140:F141"/>
    <mergeCell ref="N103:N104"/>
    <mergeCell ref="B140:E141"/>
    <mergeCell ref="G121:G122"/>
    <mergeCell ref="F106:G106"/>
    <mergeCell ref="H106:I106"/>
    <mergeCell ref="J106:K106"/>
    <mergeCell ref="L106:M106"/>
    <mergeCell ref="F107:G107"/>
    <mergeCell ref="H107:I107"/>
    <mergeCell ref="J107:K107"/>
    <mergeCell ref="D102:O102"/>
    <mergeCell ref="H83:M83"/>
    <mergeCell ref="D83:D84"/>
    <mergeCell ref="E83:E84"/>
    <mergeCell ref="C102:C128"/>
    <mergeCell ref="L107:M107"/>
    <mergeCell ref="F108:G108"/>
    <mergeCell ref="H108:I108"/>
    <mergeCell ref="J108:K108"/>
    <mergeCell ref="L108:M108"/>
    <mergeCell ref="F109:G109"/>
    <mergeCell ref="H109:I109"/>
    <mergeCell ref="J109:K109"/>
    <mergeCell ref="L109:M109"/>
    <mergeCell ref="F110:G110"/>
    <mergeCell ref="H110:I110"/>
    <mergeCell ref="O65:O66"/>
    <mergeCell ref="E65:E66"/>
    <mergeCell ref="E40:E41"/>
    <mergeCell ref="C40:D41"/>
    <mergeCell ref="G149:R149"/>
    <mergeCell ref="N83:S83"/>
    <mergeCell ref="N121:S121"/>
    <mergeCell ref="F121:F122"/>
    <mergeCell ref="J103:K104"/>
    <mergeCell ref="O103:O104"/>
    <mergeCell ref="G83:G84"/>
    <mergeCell ref="H65:I66"/>
    <mergeCell ref="J65:K66"/>
    <mergeCell ref="F65:G66"/>
    <mergeCell ref="N65:N66"/>
  </mergeCells>
  <pageMargins left="0.78740157499999996" right="0.78740157499999996" top="0.984251969" bottom="0.984251969" header="0.4921259845" footer="0.4921259845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Blancpain GT Tulln 1819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 Mayr</dc:creator>
  <cp:lastModifiedBy>DIETER</cp:lastModifiedBy>
  <cp:lastPrinted>2008-03-15T17:43:15Z</cp:lastPrinted>
  <dcterms:created xsi:type="dcterms:W3CDTF">2002-12-07T12:54:54Z</dcterms:created>
  <dcterms:modified xsi:type="dcterms:W3CDTF">2018-10-16T20:41:26Z</dcterms:modified>
</cp:coreProperties>
</file>